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3BE5B903-B2ED-4A09-B4C4-FC5BB961D8F5}" xr6:coauthVersionLast="47" xr6:coauthVersionMax="47" xr10:uidLastSave="{00000000-0000-0000-0000-000000000000}"/>
  <bookViews>
    <workbookView xWindow="-120" yWindow="-18120" windowWidth="29040" windowHeight="17520" tabRatio="548" activeTab="1" xr2:uid="{00000000-000D-0000-FFFF-FFFF00000000}"/>
  </bookViews>
  <sheets>
    <sheet name="KO" sheetId="2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7" i="2" l="1"/>
  <c r="F26" i="2"/>
  <c r="F25" i="2"/>
  <c r="F24" i="2"/>
  <c r="F23" i="2"/>
  <c r="F22" i="2"/>
  <c r="F19" i="2"/>
  <c r="F18" i="2"/>
  <c r="F17" i="2"/>
  <c r="F14" i="2"/>
  <c r="F13" i="2"/>
  <c r="F12" i="2"/>
  <c r="F11" i="2"/>
  <c r="F10" i="2"/>
  <c r="F9" i="2"/>
  <c r="F8" i="2"/>
  <c r="F7" i="2"/>
  <c r="F6" i="2"/>
  <c r="F20" i="2" l="1"/>
  <c r="F28" i="2"/>
  <c r="F15" i="2"/>
  <c r="F29" i="2" s="1"/>
  <c r="F30" i="2" s="1"/>
  <c r="F22" i="14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1" i="4"/>
  <c r="F12" i="4" s="1"/>
  <c r="F8" i="4"/>
  <c r="F7" i="4"/>
  <c r="F6" i="4"/>
  <c r="F16" i="4" l="1"/>
  <c r="F18" i="14"/>
  <c r="F12" i="10"/>
  <c r="F19" i="11"/>
  <c r="F18" i="13"/>
  <c r="F13" i="7"/>
  <c r="F23" i="8"/>
  <c r="F16" i="5"/>
  <c r="F23" i="13"/>
  <c r="F12" i="11"/>
  <c r="F13" i="14"/>
  <c r="F13" i="8"/>
  <c r="F23" i="14"/>
  <c r="F9" i="5"/>
  <c r="F23" i="7"/>
  <c r="F13" i="13"/>
  <c r="F9" i="4"/>
  <c r="F17" i="4" s="1"/>
  <c r="F18" i="4" s="1"/>
  <c r="F19" i="10"/>
  <c r="F24" i="8" l="1"/>
  <c r="F25" i="8" s="1"/>
  <c r="F20" i="10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<sst xmlns="http://schemas.openxmlformats.org/spreadsheetml/2006/main" count="722" uniqueCount="79">
  <si>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</si>
  <si>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</si>
  <si>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</si>
  <si>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</si>
  <si>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</si>
  <si>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</si>
  <si>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</si>
  <si>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</si>
  <si>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</si>
  <si>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</si>
  <si>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</si>
  <si>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</si>
  <si>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</si>
  <si>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</si>
  <si>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</si>
  <si>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</si>
  <si>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</si>
  <si>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</si>
  <si>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</si>
  <si>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</si>
  <si>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</si>
  <si>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</si>
  <si>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</si>
  <si>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</si>
  <si>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</si>
  <si>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</si>
  <si>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</si>
  <si>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</si>
  <si>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</si>
  <si>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</si>
  <si>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</si>
  <si>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</si>
  <si>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</si>
  <si>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</si>
  <si>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</si>
  <si>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</si>
  <si>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</si>
  <si>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</si>
  <si>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</si>
  <si>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</si>
  <si>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</si>
  <si>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</si>
  <si>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</si>
  <si>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</si>
  <si>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</si>
  <si>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</si>
  <si>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</si>
  <si>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</si>
  <si>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</si>
  <si>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</si>
  <si>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</si>
  <si>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</si>
  <si>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</si>
  <si>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</si>
  <si>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</si>
  <si>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</si>
  <si>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</si>
  <si>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</si>
  <si>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</si>
  <si>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</si>
  <si>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</si>
  <si>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</si>
  <si>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</si>
  <si>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</si>
  <si>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ilość [szt./metry]</t>
  </si>
  <si>
    <t>grubowarstwowa masa chemoutwardzalna biała</t>
  </si>
  <si>
    <t>Zmiana organizacji ruchu na ulicy Dąbrowskiego</t>
  </si>
  <si>
    <t>Znaki F-6, F-10</t>
  </si>
  <si>
    <t>1.8</t>
  </si>
  <si>
    <t>1.9</t>
  </si>
  <si>
    <t>Przestawienie słupków</t>
  </si>
  <si>
    <t xml:space="preserve">Wysięgnik do znaków - montaż stały </t>
  </si>
  <si>
    <t>Urządzenia BRD</t>
  </si>
  <si>
    <t>U-4a</t>
  </si>
  <si>
    <t>U-5a</t>
  </si>
  <si>
    <t>likwidacja U-6c</t>
  </si>
  <si>
    <t>3.6</t>
  </si>
  <si>
    <t>bariery energochłonne</t>
  </si>
  <si>
    <t>likwidacja barier energochłonnych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</si>
</sst>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7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topLeftCell="A10" zoomScaleNormal="100" workbookViewId="0">
      <selection activeCell="D27" sqref="A4:D27"/>
    </sheetView>
  </sheetViews>
  <sheetFormatPr defaultColWidth="8.6640625" defaultRowHeight="14.4" x14ac:dyDescent="0.3"/>
  <cols>
    <col min="1" max="1" width="8.5546875" style="23" customWidth="1"/>
    <col min="2" max="2" width="126.6640625" bestFit="1" customWidth="1"/>
    <col min="3" max="3" width="4.5546875" bestFit="1" customWidth="1"/>
    <col min="4" max="4" width="16.109375" bestFit="1" customWidth="1"/>
    <col min="5" max="5" width="30" customWidth="1"/>
    <col min="6" max="6" width="16.5546875" bestFit="1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2" t="s">
        <v>66</v>
      </c>
      <c r="C2" s="2"/>
      <c r="D2" s="2"/>
      <c r="E2" s="2"/>
      <c r="F2" s="2"/>
    </row>
    <row r="3" spans="1:6" x14ac:dyDescent="0.3">
      <c r="A3"/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24" t="s">
        <v>64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60</v>
      </c>
      <c r="E6" s="7"/>
      <c r="F6" s="8">
        <f t="shared" ref="F6:F14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4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67</v>
      </c>
      <c r="C8" s="6" t="s">
        <v>11</v>
      </c>
      <c r="D8" s="6">
        <v>6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6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70</v>
      </c>
      <c r="C10" s="6" t="s">
        <v>11</v>
      </c>
      <c r="D10" s="6">
        <v>14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17</v>
      </c>
      <c r="C11" s="6" t="s">
        <v>11</v>
      </c>
      <c r="D11" s="6">
        <v>34</v>
      </c>
      <c r="E11" s="7"/>
      <c r="F11" s="8">
        <f>PRODUCT(D11*E11)</f>
        <v>0</v>
      </c>
    </row>
    <row r="12" spans="1:6" x14ac:dyDescent="0.3">
      <c r="A12" s="5" t="s">
        <v>50</v>
      </c>
      <c r="B12" s="6" t="s">
        <v>71</v>
      </c>
      <c r="C12" s="6" t="s">
        <v>11</v>
      </c>
      <c r="D12" s="6">
        <v>1</v>
      </c>
      <c r="E12" s="7"/>
      <c r="F12" s="8">
        <f t="shared" si="0"/>
        <v>0</v>
      </c>
    </row>
    <row r="13" spans="1:6" x14ac:dyDescent="0.3">
      <c r="A13" s="5" t="s">
        <v>68</v>
      </c>
      <c r="B13" s="6" t="s">
        <v>19</v>
      </c>
      <c r="C13" s="6" t="s">
        <v>11</v>
      </c>
      <c r="D13" s="6">
        <v>51</v>
      </c>
      <c r="E13" s="7"/>
      <c r="F13" s="8">
        <f t="shared" si="0"/>
        <v>0</v>
      </c>
    </row>
    <row r="14" spans="1:6" x14ac:dyDescent="0.3">
      <c r="A14" s="5" t="s">
        <v>69</v>
      </c>
      <c r="B14" s="6" t="s">
        <v>21</v>
      </c>
      <c r="C14" s="6" t="s">
        <v>11</v>
      </c>
      <c r="D14" s="6">
        <v>72</v>
      </c>
      <c r="E14" s="7"/>
      <c r="F14" s="8">
        <f t="shared" si="0"/>
        <v>0</v>
      </c>
    </row>
    <row r="15" spans="1:6" ht="15.6" x14ac:dyDescent="0.3">
      <c r="A15" s="5"/>
      <c r="B15" s="6"/>
      <c r="C15" s="6"/>
      <c r="D15" s="6"/>
      <c r="E15" s="9" t="s">
        <v>22</v>
      </c>
      <c r="F15" s="10">
        <f>SUM(F6:F14)</f>
        <v>0</v>
      </c>
    </row>
    <row r="16" spans="1:6" x14ac:dyDescent="0.3">
      <c r="A16" s="4" t="s">
        <v>23</v>
      </c>
      <c r="B16" s="4" t="s">
        <v>24</v>
      </c>
      <c r="C16" s="4"/>
      <c r="D16" s="4"/>
      <c r="E16" s="4"/>
      <c r="F16" s="4"/>
    </row>
    <row r="17" spans="1:6" x14ac:dyDescent="0.3">
      <c r="A17" s="5" t="s">
        <v>25</v>
      </c>
      <c r="B17" s="6" t="s">
        <v>65</v>
      </c>
      <c r="C17" s="12" t="s">
        <v>26</v>
      </c>
      <c r="D17" s="13">
        <v>120</v>
      </c>
      <c r="E17" s="13"/>
      <c r="F17" s="14">
        <f t="shared" ref="F17:F19" si="1">PRODUCT(D17*E17)</f>
        <v>0</v>
      </c>
    </row>
    <row r="18" spans="1:6" x14ac:dyDescent="0.3">
      <c r="A18" s="5" t="s">
        <v>27</v>
      </c>
      <c r="B18" s="6" t="s">
        <v>61</v>
      </c>
      <c r="C18" s="12" t="s">
        <v>26</v>
      </c>
      <c r="D18" s="13">
        <v>50</v>
      </c>
      <c r="E18" s="13"/>
      <c r="F18" s="14">
        <f t="shared" si="1"/>
        <v>0</v>
      </c>
    </row>
    <row r="19" spans="1:6" x14ac:dyDescent="0.3">
      <c r="A19" s="5" t="s">
        <v>62</v>
      </c>
      <c r="B19" s="6" t="s">
        <v>63</v>
      </c>
      <c r="C19" s="12" t="s">
        <v>26</v>
      </c>
      <c r="D19" s="13">
        <v>50</v>
      </c>
      <c r="E19" s="13"/>
      <c r="F19" s="14">
        <f t="shared" si="1"/>
        <v>0</v>
      </c>
    </row>
    <row r="20" spans="1:6" ht="15.6" x14ac:dyDescent="0.3">
      <c r="A20" s="5"/>
      <c r="B20" s="6"/>
      <c r="C20" s="6"/>
      <c r="D20" s="13"/>
      <c r="E20" s="9" t="s">
        <v>28</v>
      </c>
      <c r="F20" s="10">
        <f>SUM(F17:F19)</f>
        <v>0</v>
      </c>
    </row>
    <row r="21" spans="1:6" x14ac:dyDescent="0.3">
      <c r="A21" s="4" t="s">
        <v>29</v>
      </c>
      <c r="B21" s="4" t="s">
        <v>72</v>
      </c>
      <c r="C21" s="4"/>
      <c r="D21" s="4"/>
      <c r="E21" s="4"/>
      <c r="F21" s="4"/>
    </row>
    <row r="22" spans="1:6" x14ac:dyDescent="0.3">
      <c r="A22" s="6" t="s">
        <v>30</v>
      </c>
      <c r="B22" s="6" t="s">
        <v>73</v>
      </c>
      <c r="C22" s="16" t="s">
        <v>32</v>
      </c>
      <c r="D22" s="16">
        <v>2</v>
      </c>
      <c r="E22" s="17"/>
      <c r="F22" s="8">
        <f t="shared" ref="F22:F27" si="2">PRODUCT(D22*E22)</f>
        <v>0</v>
      </c>
    </row>
    <row r="23" spans="1:6" x14ac:dyDescent="0.3">
      <c r="A23" s="6" t="s">
        <v>33</v>
      </c>
      <c r="B23" s="6" t="s">
        <v>74</v>
      </c>
      <c r="C23" s="16" t="s">
        <v>32</v>
      </c>
      <c r="D23" s="16">
        <v>1</v>
      </c>
      <c r="E23" s="17"/>
      <c r="F23" s="8">
        <f t="shared" si="2"/>
        <v>0</v>
      </c>
    </row>
    <row r="24" spans="1:6" x14ac:dyDescent="0.3">
      <c r="A24" s="6" t="s">
        <v>35</v>
      </c>
      <c r="B24" s="6" t="s">
        <v>75</v>
      </c>
      <c r="C24" s="16" t="s">
        <v>32</v>
      </c>
      <c r="D24" s="16">
        <v>2</v>
      </c>
      <c r="E24" s="17"/>
      <c r="F24" s="8">
        <f t="shared" si="2"/>
        <v>0</v>
      </c>
    </row>
    <row r="25" spans="1:6" x14ac:dyDescent="0.3">
      <c r="A25" s="6" t="s">
        <v>52</v>
      </c>
      <c r="B25" s="6" t="s">
        <v>77</v>
      </c>
      <c r="C25" s="16" t="s">
        <v>32</v>
      </c>
      <c r="D25" s="16">
        <v>124</v>
      </c>
      <c r="E25" s="17"/>
      <c r="F25" s="8">
        <f t="shared" si="2"/>
        <v>0</v>
      </c>
    </row>
    <row r="26" spans="1:6" x14ac:dyDescent="0.3">
      <c r="A26" s="6" t="s">
        <v>54</v>
      </c>
      <c r="B26" s="6" t="s">
        <v>78</v>
      </c>
      <c r="C26" s="16" t="s">
        <v>32</v>
      </c>
      <c r="D26" s="21">
        <v>14</v>
      </c>
      <c r="E26" s="17"/>
      <c r="F26" s="8">
        <f t="shared" si="2"/>
        <v>0</v>
      </c>
    </row>
    <row r="27" spans="1:6" x14ac:dyDescent="0.3">
      <c r="A27" s="6" t="s">
        <v>76</v>
      </c>
      <c r="B27" s="6" t="s">
        <v>51</v>
      </c>
      <c r="C27" s="16" t="s">
        <v>32</v>
      </c>
      <c r="D27" s="21">
        <v>9</v>
      </c>
      <c r="E27" s="17"/>
      <c r="F27" s="8">
        <f t="shared" si="2"/>
        <v>0</v>
      </c>
    </row>
    <row r="28" spans="1:6" ht="15.6" x14ac:dyDescent="0.3">
      <c r="A28" s="6"/>
      <c r="B28" s="25"/>
      <c r="C28" s="26"/>
      <c r="D28" s="27"/>
      <c r="E28" s="9" t="s">
        <v>37</v>
      </c>
      <c r="F28" s="10">
        <f>SUM(F22:F27)</f>
        <v>0</v>
      </c>
    </row>
    <row r="29" spans="1:6" ht="15.6" x14ac:dyDescent="0.3">
      <c r="A29"/>
      <c r="E29" s="9" t="s">
        <v>38</v>
      </c>
      <c r="F29" s="10">
        <f>F15+F20+F28</f>
        <v>0</v>
      </c>
    </row>
    <row r="30" spans="1:6" ht="18" x14ac:dyDescent="0.35">
      <c r="A30"/>
      <c r="E30" s="18" t="s">
        <v>39</v>
      </c>
      <c r="F30" s="20">
        <f>F29*1.23</f>
        <v>0</v>
      </c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abSelected="1" topLeftCell="A13" zoomScaleNormal="100" workbookViewId="0">
      <selection activeCell="I36" sqref="I36"/>
    </sheetView>
  </sheetViews>
  <sheetFormatPr defaultColWidth="8.6640625" defaultRowHeight="14.4" x14ac:dyDescent="0.3"/>
  <cols>
    <col min="1" max="1" width="8.5546875" style="23" customWidth="1"/>
    <col min="2" max="2" width="126.6640625" bestFit="1" customWidth="1"/>
    <col min="3" max="3" width="4.5546875" bestFit="1" customWidth="1"/>
    <col min="4" max="4" width="16.109375" bestFit="1" customWidth="1"/>
    <col min="989" max="990" width="11.5546875" customWidth="1"/>
    <col min="997" max="1000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s="2" t="s">
        <v>66</v>
      </c>
      <c r="C2" s="2"/>
      <c r="D2" s="2"/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24" t="s">
        <v>64</v>
      </c>
    </row>
    <row r="5" spans="1:4" x14ac:dyDescent="0.3">
      <c r="A5" s="19" t="s">
        <v>7</v>
      </c>
      <c r="B5" s="19" t="s">
        <v>8</v>
      </c>
      <c r="C5" s="19"/>
      <c r="D5" s="19"/>
    </row>
    <row r="6" spans="1:4" x14ac:dyDescent="0.3">
      <c r="A6" s="5" t="s">
        <v>9</v>
      </c>
      <c r="B6" s="6" t="s">
        <v>10</v>
      </c>
      <c r="C6" s="6" t="s">
        <v>11</v>
      </c>
      <c r="D6" s="6">
        <v>60</v>
      </c>
    </row>
    <row r="7" spans="1:4" x14ac:dyDescent="0.3">
      <c r="A7" s="5" t="s">
        <v>12</v>
      </c>
      <c r="B7" s="6" t="s">
        <v>13</v>
      </c>
      <c r="C7" s="6" t="s">
        <v>11</v>
      </c>
      <c r="D7" s="6">
        <v>4</v>
      </c>
    </row>
    <row r="8" spans="1:4" x14ac:dyDescent="0.3">
      <c r="A8" s="5" t="s">
        <v>14</v>
      </c>
      <c r="B8" s="6" t="s">
        <v>67</v>
      </c>
      <c r="C8" s="6" t="s">
        <v>11</v>
      </c>
      <c r="D8" s="6">
        <v>6</v>
      </c>
    </row>
    <row r="9" spans="1:4" x14ac:dyDescent="0.3">
      <c r="A9" s="5" t="s">
        <v>16</v>
      </c>
      <c r="B9" s="6" t="s">
        <v>15</v>
      </c>
      <c r="C9" s="6" t="s">
        <v>11</v>
      </c>
      <c r="D9" s="6">
        <v>6</v>
      </c>
    </row>
    <row r="10" spans="1:4" x14ac:dyDescent="0.3">
      <c r="A10" s="5" t="s">
        <v>18</v>
      </c>
      <c r="B10" s="6" t="s">
        <v>70</v>
      </c>
      <c r="C10" s="6" t="s">
        <v>11</v>
      </c>
      <c r="D10" s="6">
        <v>14</v>
      </c>
    </row>
    <row r="11" spans="1:4" x14ac:dyDescent="0.3">
      <c r="A11" s="5" t="s">
        <v>20</v>
      </c>
      <c r="B11" s="6" t="s">
        <v>17</v>
      </c>
      <c r="C11" s="6" t="s">
        <v>11</v>
      </c>
      <c r="D11" s="6">
        <v>34</v>
      </c>
    </row>
    <row r="12" spans="1:4" x14ac:dyDescent="0.3">
      <c r="A12" s="5" t="s">
        <v>50</v>
      </c>
      <c r="B12" s="6" t="s">
        <v>71</v>
      </c>
      <c r="C12" s="6" t="s">
        <v>11</v>
      </c>
      <c r="D12" s="6">
        <v>1</v>
      </c>
    </row>
    <row r="13" spans="1:4" x14ac:dyDescent="0.3">
      <c r="A13" s="5" t="s">
        <v>68</v>
      </c>
      <c r="B13" s="6" t="s">
        <v>19</v>
      </c>
      <c r="C13" s="6" t="s">
        <v>11</v>
      </c>
      <c r="D13" s="6">
        <v>51</v>
      </c>
    </row>
    <row r="14" spans="1:4" x14ac:dyDescent="0.3">
      <c r="A14" s="5" t="s">
        <v>69</v>
      </c>
      <c r="B14" s="6" t="s">
        <v>21</v>
      </c>
      <c r="C14" s="6" t="s">
        <v>11</v>
      </c>
      <c r="D14" s="6">
        <v>72</v>
      </c>
    </row>
    <row r="15" spans="1:4" x14ac:dyDescent="0.3">
      <c r="A15" s="5"/>
      <c r="B15" s="6"/>
      <c r="C15" s="6"/>
      <c r="D15" s="6"/>
    </row>
    <row r="16" spans="1:4" x14ac:dyDescent="0.3">
      <c r="A16" s="4" t="s">
        <v>23</v>
      </c>
      <c r="B16" s="4" t="s">
        <v>24</v>
      </c>
      <c r="C16" s="4"/>
      <c r="D16" s="4"/>
    </row>
    <row r="17" spans="1:4" x14ac:dyDescent="0.3">
      <c r="A17" s="5" t="s">
        <v>25</v>
      </c>
      <c r="B17" s="6" t="s">
        <v>65</v>
      </c>
      <c r="C17" s="12" t="s">
        <v>26</v>
      </c>
      <c r="D17" s="13">
        <v>120</v>
      </c>
    </row>
    <row r="18" spans="1:4" x14ac:dyDescent="0.3">
      <c r="A18" s="5" t="s">
        <v>27</v>
      </c>
      <c r="B18" s="6" t="s">
        <v>61</v>
      </c>
      <c r="C18" s="12" t="s">
        <v>26</v>
      </c>
      <c r="D18" s="13">
        <v>50</v>
      </c>
    </row>
    <row r="19" spans="1:4" x14ac:dyDescent="0.3">
      <c r="A19" s="5" t="s">
        <v>62</v>
      </c>
      <c r="B19" s="6" t="s">
        <v>63</v>
      </c>
      <c r="C19" s="12" t="s">
        <v>26</v>
      </c>
      <c r="D19" s="13">
        <v>50</v>
      </c>
    </row>
    <row r="20" spans="1:4" x14ac:dyDescent="0.3">
      <c r="A20" s="5"/>
      <c r="B20" s="6"/>
      <c r="C20" s="6"/>
      <c r="D20" s="13"/>
    </row>
    <row r="21" spans="1:4" x14ac:dyDescent="0.3">
      <c r="A21" s="4" t="s">
        <v>29</v>
      </c>
      <c r="B21" s="4" t="s">
        <v>72</v>
      </c>
      <c r="C21" s="4"/>
      <c r="D21" s="4"/>
    </row>
    <row r="22" spans="1:4" x14ac:dyDescent="0.3">
      <c r="A22" s="6" t="s">
        <v>30</v>
      </c>
      <c r="B22" s="6" t="s">
        <v>73</v>
      </c>
      <c r="C22" s="16" t="s">
        <v>32</v>
      </c>
      <c r="D22" s="16">
        <v>2</v>
      </c>
    </row>
    <row r="23" spans="1:4" x14ac:dyDescent="0.3">
      <c r="A23" s="6" t="s">
        <v>33</v>
      </c>
      <c r="B23" s="6" t="s">
        <v>74</v>
      </c>
      <c r="C23" s="16" t="s">
        <v>32</v>
      </c>
      <c r="D23" s="16">
        <v>1</v>
      </c>
    </row>
    <row r="24" spans="1:4" x14ac:dyDescent="0.3">
      <c r="A24" s="6" t="s">
        <v>35</v>
      </c>
      <c r="B24" s="6" t="s">
        <v>75</v>
      </c>
      <c r="C24" s="16" t="s">
        <v>32</v>
      </c>
      <c r="D24" s="16">
        <v>2</v>
      </c>
    </row>
    <row r="25" spans="1:4" x14ac:dyDescent="0.3">
      <c r="A25" s="6" t="s">
        <v>52</v>
      </c>
      <c r="B25" s="6" t="s">
        <v>77</v>
      </c>
      <c r="C25" s="16" t="s">
        <v>32</v>
      </c>
      <c r="D25" s="16">
        <v>124</v>
      </c>
    </row>
    <row r="26" spans="1:4" x14ac:dyDescent="0.3">
      <c r="A26" s="6" t="s">
        <v>54</v>
      </c>
      <c r="B26" s="6" t="s">
        <v>78</v>
      </c>
      <c r="C26" s="16" t="s">
        <v>32</v>
      </c>
      <c r="D26" s="21">
        <v>14</v>
      </c>
    </row>
    <row r="27" spans="1:4" x14ac:dyDescent="0.3">
      <c r="A27" s="6" t="s">
        <v>76</v>
      </c>
      <c r="B27" s="6" t="s">
        <v>51</v>
      </c>
      <c r="C27" s="16" t="s">
        <v>32</v>
      </c>
      <c r="D27" s="21">
        <v>9</v>
      </c>
    </row>
    <row r="28" spans="1:4" x14ac:dyDescent="0.3">
      <c r="A28"/>
    </row>
    <row r="29" spans="1:4" x14ac:dyDescent="0.3">
      <c r="A29"/>
    </row>
    <row r="30" spans="1:4" x14ac:dyDescent="0.3">
      <c r="A30"/>
    </row>
    <row r="31" spans="1:4" x14ac:dyDescent="0.3">
      <c r="A31"/>
    </row>
    <row r="32" spans="1:4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28" t="s">
        <v>43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28" t="s">
        <v>43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28" t="s">
        <v>43</v>
      </c>
      <c r="C2" s="28"/>
      <c r="D2" s="28"/>
      <c r="E2" s="28"/>
      <c r="F2" s="2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28" t="s">
        <v>47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28" t="s">
        <v>47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28" t="s">
        <v>47</v>
      </c>
      <c r="C2" s="28"/>
      <c r="D2" s="28"/>
      <c r="E2" s="28"/>
      <c r="F2" s="2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28" t="s">
        <v>57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28" t="s">
        <v>57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28" t="s">
        <v>57</v>
      </c>
      <c r="C2" s="28"/>
      <c r="D2" s="28"/>
      <c r="E2" s="28"/>
      <c r="F2" s="2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28" t="s">
        <v>59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28" t="s">
        <v>59</v>
      </c>
      <c r="C2" s="28"/>
      <c r="D2" s="28"/>
      <c r="E2" s="28"/>
      <c r="F2" s="28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28" t="s">
        <v>59</v>
      </c>
      <c r="C2" s="28"/>
      <c r="D2" s="28"/>
      <c r="E2" s="28"/>
      <c r="F2" s="2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Marcin Stachowiak</dc:creator>
  <dc:description/>
  <cp:lastModifiedBy>Krystian Spychała</cp:lastModifiedBy>
  <cp:revision>13</cp:revision>
  <dcterms:created xsi:type="dcterms:W3CDTF">2020-08-11T08:10:12Z</dcterms:created>
  <dcterms:modified xsi:type="dcterms:W3CDTF">2026-09-08T08:59:43Z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