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U\UD\Jacek Osiński\2026\Postępowanie przetargowe\ul. Gosienieckiego\Ogłoszenie\"/>
    </mc:Choice>
  </mc:AlternateContent>
  <xr:revisionPtr revIDLastSave="0" documentId="13_ncr:1_{E44E47AE-6731-46A2-9FFA-25DD8667DD0E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Oferta" sheetId="1" r:id="rId1"/>
  </sheets>
  <definedNames>
    <definedName name="_xlnm.Print_Area" localSheetId="0">Oferta!$A$1:$G$32</definedName>
  </definedNames>
  <calcPr calcId="191029"/>
</workbook>
</file>

<file path=xl/calcChain.xml><?xml version="1.0" encoding="utf-8"?>
<calcChain xmlns="http://schemas.openxmlformats.org/spreadsheetml/2006/main">
  <c r="G30" i="1" l="1"/>
  <c r="G28" i="1" l="1"/>
  <c r="G27" i="1"/>
  <c r="G26" i="1"/>
  <c r="G25" i="1"/>
  <c r="G22" i="1"/>
  <c r="G21" i="1"/>
  <c r="G18" i="1"/>
  <c r="G17" i="1"/>
  <c r="G16" i="1"/>
  <c r="G13" i="1"/>
  <c r="G14" i="1" s="1"/>
  <c r="G10" i="1"/>
  <c r="G9" i="1"/>
  <c r="G8" i="1"/>
  <c r="G7" i="1"/>
  <c r="G6" i="1"/>
  <c r="G5" i="1"/>
  <c r="G11" i="1" s="1"/>
  <c r="G19" i="1" l="1"/>
  <c r="G23" i="1"/>
  <c r="G29" i="1"/>
  <c r="G31" i="1" l="1"/>
  <c r="G32" i="1" s="1"/>
</calcChain>
</file>

<file path=xl/sharedStrings.xml><?xml version="1.0" encoding="utf-8"?>
<sst xmlns="http://schemas.openxmlformats.org/spreadsheetml/2006/main" count="97" uniqueCount="72">
  <si>
    <t>Naprawa nawierzchni chodnika ul.Wiktora Gosienieckiego w Poznaniu (od zakrętu - ul.Leszczyńskiej)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</si>
  <si>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</si>
  <si>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</si>
  <si>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</si>
  <si>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</si>
  <si>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</si>
  <si>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</si>
  <si>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</si>
  <si>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</si>
  <si>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</si>
  <si>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</si>
  <si>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</si>
  <si>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</si>
  <si>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</si>
  <si>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</si>
  <si>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</si>
  <si>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ROZBIÓRKA</t>
  </si>
  <si>
    <t>KNR 2-31 0803-03 0803-04</t>
  </si>
  <si>
    <t>Mechaniczne rozebranie nawierzchni z mieszanek mineralno-bitumicznych o grubości 5 cm</t>
  </si>
  <si>
    <t>m2</t>
  </si>
  <si>
    <t>KNR 2-31 0815-06</t>
  </si>
  <si>
    <t>Rozebranie chodników, wysepek przystankowych i przejść dla pieszych z płyt betonowych 35x35x5 cm na podsypce cementowo-piaskowej</t>
  </si>
  <si>
    <t>KNR 2-31 0813-03</t>
  </si>
  <si>
    <t>Rozebranie krawężników betonowych 15x30 cm na podsypce cementowo-piaskowej</t>
  </si>
  <si>
    <t>m</t>
  </si>
  <si>
    <t>KNR 2-31 0814-02</t>
  </si>
  <si>
    <t>Rozebranie obrzeży 8x30 cm na podsypce piaskowej</t>
  </si>
  <si>
    <t>KNR 2-31 0812-03</t>
  </si>
  <si>
    <t>Rozebranie ław pod krawężnik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</si>
  <si>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</si>
  <si>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</si>
  <si>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</si>
  <si>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</si>
  <si>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</si>
  <si>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</si>
  <si>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</si>
  <si>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0403-03</t>
  </si>
  <si>
    <t>Krawężniki betonowe wystające o wymiarach 15x30 cm na podsypce cementowo-piaskowej</t>
  </si>
  <si>
    <t>9</t>
  </si>
  <si>
    <t>KNR 2-31 0407-05</t>
  </si>
  <si>
    <t>Obrzeża betonowe o wymiarach 30x8 cm na podsypce cementowo-piaskowej z wypełnieniem spoin zaprawą cementową</t>
  </si>
  <si>
    <t>10</t>
  </si>
  <si>
    <t>KNR 2-31 0402-04</t>
  </si>
  <si>
    <t>Ława pod krawężnik i obrzeża betonowa z oporem</t>
  </si>
  <si>
    <t>RAZEM 3 ELEMENTY ULICY</t>
  </si>
  <si>
    <t>PODBUDOWA</t>
  </si>
  <si>
    <t>11</t>
  </si>
  <si>
    <t>KNNR 6 0103-03</t>
  </si>
  <si>
    <t>Profilowanie i zagęszczanie podłoża wykonywane mechanicznie w gruncie kat. II-IV pod warstwy konstrukcyjne nawierzchni</t>
  </si>
  <si>
    <t>12</t>
  </si>
  <si>
    <t>KNNR 6 0109-02</t>
  </si>
  <si>
    <t>Podbudowy betonowe o grubości po zagęszczeniu 15 cm pielęgnowane piaskiem i wodą</t>
  </si>
  <si>
    <t>RAZEM 4 PODBUDOWA</t>
  </si>
  <si>
    <t>NAWIERZCHNIE</t>
  </si>
  <si>
    <t>13</t>
  </si>
  <si>
    <t>KNR 2-31 0511-03</t>
  </si>
  <si>
    <t>Nawierzchnie z kostki brukowej betonowej o grubości 8 cm na podsypce cementowo-piaskowej</t>
  </si>
  <si>
    <t>14</t>
  </si>
  <si>
    <t>KNR 2-31 0310-05 0310-06</t>
  </si>
  <si>
    <t>Nawierzchnia z mieszanek mineralno-bitumicznych grysowych - warstwa ścieralna asfaltowa - grubość po zagęszczeniu 5 cm</t>
  </si>
  <si>
    <t>15</t>
  </si>
  <si>
    <t>KNR 2-31 1004-05</t>
  </si>
  <si>
    <t>Mechaniczne czyszczenie nawierzchni drogowej ulepszonej</t>
  </si>
  <si>
    <t>16</t>
  </si>
  <si>
    <t>KNR 2-31 1004-07</t>
  </si>
  <si>
    <t>Skropienie nawierzchni drogowej asfaltem</t>
  </si>
  <si>
    <t>RAZEM 5 NAWIERZCHNIE</t>
  </si>
  <si>
    <t>RAZEM kosztorys netto</t>
  </si>
  <si>
    <t>VAT 23%</t>
  </si>
  <si>
    <t>RAZEM kosztorys brutto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</si>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</sst>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2"/>
  <sheetViews>
    <sheetView tabSelected="1" view="pageBreakPreview" zoomScale="60" zoomScaleNormal="100" workbookViewId="0">
      <selection sqref="A1:G32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19.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</row>
    <row r="4" spans="1:7" x14ac:dyDescent="0.25">
      <c r="A4" s="2" t="s">
        <v>8</v>
      </c>
      <c r="B4" s="2"/>
      <c r="C4" s="2" t="s">
        <v>16</v>
      </c>
      <c r="D4" s="2"/>
      <c r="E4" s="2"/>
      <c r="F4" s="2"/>
      <c r="G4" s="2"/>
    </row>
    <row r="5" spans="1:7" ht="33" x14ac:dyDescent="0.25">
      <c r="A5" s="3" t="s">
        <v>8</v>
      </c>
      <c r="B5" s="3" t="s">
        <v>17</v>
      </c>
      <c r="C5" s="3" t="s">
        <v>18</v>
      </c>
      <c r="D5" s="4" t="s">
        <v>19</v>
      </c>
      <c r="E5" s="5">
        <v>50</v>
      </c>
      <c r="F5" s="5">
        <v>0</v>
      </c>
      <c r="G5" s="5">
        <f t="shared" ref="G5:G10" si="0">ROUND(E5*F5,2)</f>
        <v>0</v>
      </c>
    </row>
    <row r="6" spans="1:7" ht="49.5" x14ac:dyDescent="0.25">
      <c r="A6" s="3" t="s">
        <v>9</v>
      </c>
      <c r="B6" s="3" t="s">
        <v>20</v>
      </c>
      <c r="C6" s="3" t="s">
        <v>21</v>
      </c>
      <c r="D6" s="4" t="s">
        <v>19</v>
      </c>
      <c r="E6" s="5">
        <v>50.3</v>
      </c>
      <c r="F6" s="5">
        <v>0</v>
      </c>
      <c r="G6" s="5">
        <f t="shared" si="0"/>
        <v>0</v>
      </c>
    </row>
    <row r="7" spans="1:7" ht="33" x14ac:dyDescent="0.25">
      <c r="A7" s="3" t="s">
        <v>10</v>
      </c>
      <c r="B7" s="3" t="s">
        <v>22</v>
      </c>
      <c r="C7" s="3" t="s">
        <v>23</v>
      </c>
      <c r="D7" s="4" t="s">
        <v>24</v>
      </c>
      <c r="E7" s="5">
        <v>50</v>
      </c>
      <c r="F7" s="5">
        <v>0</v>
      </c>
      <c r="G7" s="5">
        <f t="shared" si="0"/>
        <v>0</v>
      </c>
    </row>
    <row r="8" spans="1:7" ht="16.5" x14ac:dyDescent="0.25">
      <c r="A8" s="3" t="s">
        <v>11</v>
      </c>
      <c r="B8" s="3" t="s">
        <v>25</v>
      </c>
      <c r="C8" s="3" t="s">
        <v>26</v>
      </c>
      <c r="D8" s="4" t="s">
        <v>24</v>
      </c>
      <c r="E8" s="5">
        <v>25</v>
      </c>
      <c r="F8" s="5">
        <v>0</v>
      </c>
      <c r="G8" s="5">
        <f t="shared" si="0"/>
        <v>0</v>
      </c>
    </row>
    <row r="9" spans="1:7" ht="16.5" x14ac:dyDescent="0.25">
      <c r="A9" s="3" t="s">
        <v>12</v>
      </c>
      <c r="B9" s="3" t="s">
        <v>27</v>
      </c>
      <c r="C9" s="3" t="s">
        <v>28</v>
      </c>
      <c r="D9" s="4" t="s">
        <v>29</v>
      </c>
      <c r="E9" s="5">
        <v>5</v>
      </c>
      <c r="F9" s="5">
        <v>0</v>
      </c>
      <c r="G9" s="5">
        <f t="shared" si="0"/>
        <v>0</v>
      </c>
    </row>
    <row r="10" spans="1:7" ht="66" x14ac:dyDescent="0.25">
      <c r="A10" s="3" t="s">
        <v>13</v>
      </c>
      <c r="B10" s="3" t="s">
        <v>30</v>
      </c>
      <c r="C10" s="3" t="s">
        <v>70</v>
      </c>
      <c r="D10" s="4" t="s">
        <v>29</v>
      </c>
      <c r="E10" s="5">
        <v>19.3</v>
      </c>
      <c r="F10" s="5">
        <v>0</v>
      </c>
      <c r="G10" s="5">
        <f t="shared" si="0"/>
        <v>0</v>
      </c>
    </row>
    <row r="11" spans="1:7" x14ac:dyDescent="0.25">
      <c r="A11" s="6"/>
      <c r="B11" s="6"/>
      <c r="C11" s="6" t="s">
        <v>31</v>
      </c>
      <c r="D11" s="6"/>
      <c r="E11" s="6"/>
      <c r="F11" s="6"/>
      <c r="G11" s="6">
        <f>SUM(G5:G10)</f>
        <v>0</v>
      </c>
    </row>
    <row r="12" spans="1:7" x14ac:dyDescent="0.25">
      <c r="A12" s="2" t="s">
        <v>9</v>
      </c>
      <c r="B12" s="2"/>
      <c r="C12" s="2" t="s">
        <v>32</v>
      </c>
      <c r="D12" s="2"/>
      <c r="E12" s="2"/>
      <c r="F12" s="2"/>
      <c r="G12" s="2"/>
    </row>
    <row r="13" spans="1:7" ht="66" x14ac:dyDescent="0.25">
      <c r="A13" s="3" t="s">
        <v>14</v>
      </c>
      <c r="B13" s="3" t="s">
        <v>33</v>
      </c>
      <c r="C13" s="3" t="s">
        <v>71</v>
      </c>
      <c r="D13" s="4" t="s">
        <v>29</v>
      </c>
      <c r="E13" s="5">
        <v>7.6</v>
      </c>
      <c r="F13" s="5">
        <v>0</v>
      </c>
      <c r="G13" s="5">
        <f>ROUND(E13*F13,2)</f>
        <v>0</v>
      </c>
    </row>
    <row r="14" spans="1:7" x14ac:dyDescent="0.25">
      <c r="A14" s="6"/>
      <c r="B14" s="6"/>
      <c r="C14" s="6" t="s">
        <v>34</v>
      </c>
      <c r="D14" s="6"/>
      <c r="E14" s="6"/>
      <c r="F14" s="6"/>
      <c r="G14" s="6">
        <f>G13</f>
        <v>0</v>
      </c>
    </row>
    <row r="15" spans="1:7" x14ac:dyDescent="0.25">
      <c r="A15" s="2" t="s">
        <v>10</v>
      </c>
      <c r="B15" s="2"/>
      <c r="C15" s="2" t="s">
        <v>35</v>
      </c>
      <c r="D15" s="2"/>
      <c r="E15" s="2"/>
      <c r="F15" s="2"/>
      <c r="G15" s="2"/>
    </row>
    <row r="16" spans="1:7" ht="33" x14ac:dyDescent="0.25">
      <c r="A16" s="3" t="s">
        <v>15</v>
      </c>
      <c r="B16" s="3" t="s">
        <v>36</v>
      </c>
      <c r="C16" s="3" t="s">
        <v>37</v>
      </c>
      <c r="D16" s="4" t="s">
        <v>24</v>
      </c>
      <c r="E16" s="5">
        <v>50</v>
      </c>
      <c r="F16" s="5">
        <v>0</v>
      </c>
      <c r="G16" s="5">
        <f>ROUND(E16*F16,2)</f>
        <v>0</v>
      </c>
    </row>
    <row r="17" spans="1:7" ht="49.5" x14ac:dyDescent="0.25">
      <c r="A17" s="3" t="s">
        <v>38</v>
      </c>
      <c r="B17" s="3" t="s">
        <v>39</v>
      </c>
      <c r="C17" s="3" t="s">
        <v>40</v>
      </c>
      <c r="D17" s="4" t="s">
        <v>24</v>
      </c>
      <c r="E17" s="5">
        <v>50</v>
      </c>
      <c r="F17" s="5">
        <v>0</v>
      </c>
      <c r="G17" s="5">
        <f>ROUND(E17*F17,2)</f>
        <v>0</v>
      </c>
    </row>
    <row r="18" spans="1:7" ht="16.5" x14ac:dyDescent="0.25">
      <c r="A18" s="3" t="s">
        <v>41</v>
      </c>
      <c r="B18" s="3" t="s">
        <v>42</v>
      </c>
      <c r="C18" s="3" t="s">
        <v>43</v>
      </c>
      <c r="D18" s="4" t="s">
        <v>29</v>
      </c>
      <c r="E18" s="5">
        <v>6</v>
      </c>
      <c r="F18" s="5">
        <v>0</v>
      </c>
      <c r="G18" s="5">
        <f>ROUND(E18*F18,2)</f>
        <v>0</v>
      </c>
    </row>
    <row r="19" spans="1:7" x14ac:dyDescent="0.25">
      <c r="A19" s="6"/>
      <c r="B19" s="6"/>
      <c r="C19" s="6" t="s">
        <v>44</v>
      </c>
      <c r="D19" s="6"/>
      <c r="E19" s="6"/>
      <c r="F19" s="6"/>
      <c r="G19" s="6">
        <f>SUM(G16:G18)</f>
        <v>0</v>
      </c>
    </row>
    <row r="20" spans="1:7" x14ac:dyDescent="0.25">
      <c r="A20" s="2" t="s">
        <v>11</v>
      </c>
      <c r="B20" s="2"/>
      <c r="C20" s="2" t="s">
        <v>45</v>
      </c>
      <c r="D20" s="2"/>
      <c r="E20" s="2"/>
      <c r="F20" s="2"/>
      <c r="G20" s="2"/>
    </row>
    <row r="21" spans="1:7" ht="49.5" x14ac:dyDescent="0.25">
      <c r="A21" s="3" t="s">
        <v>46</v>
      </c>
      <c r="B21" s="3" t="s">
        <v>47</v>
      </c>
      <c r="C21" s="3" t="s">
        <v>48</v>
      </c>
      <c r="D21" s="4" t="s">
        <v>19</v>
      </c>
      <c r="E21" s="5">
        <v>50.3</v>
      </c>
      <c r="F21" s="5">
        <v>0</v>
      </c>
      <c r="G21" s="5">
        <f>ROUND(E21*F21,2)</f>
        <v>0</v>
      </c>
    </row>
    <row r="22" spans="1:7" ht="33" x14ac:dyDescent="0.25">
      <c r="A22" s="3" t="s">
        <v>49</v>
      </c>
      <c r="B22" s="3" t="s">
        <v>50</v>
      </c>
      <c r="C22" s="3" t="s">
        <v>51</v>
      </c>
      <c r="D22" s="4" t="s">
        <v>19</v>
      </c>
      <c r="E22" s="5">
        <v>50.3</v>
      </c>
      <c r="F22" s="5">
        <v>0</v>
      </c>
      <c r="G22" s="5">
        <f>ROUND(E22*F22,2)</f>
        <v>0</v>
      </c>
    </row>
    <row r="23" spans="1:7" x14ac:dyDescent="0.25">
      <c r="A23" s="6"/>
      <c r="B23" s="6"/>
      <c r="C23" s="6" t="s">
        <v>52</v>
      </c>
      <c r="D23" s="6"/>
      <c r="E23" s="6"/>
      <c r="F23" s="6"/>
      <c r="G23" s="6">
        <f>SUM(G21:G22)</f>
        <v>0</v>
      </c>
    </row>
    <row r="24" spans="1:7" x14ac:dyDescent="0.25">
      <c r="A24" s="2" t="s">
        <v>12</v>
      </c>
      <c r="B24" s="2"/>
      <c r="C24" s="2" t="s">
        <v>53</v>
      </c>
      <c r="D24" s="2"/>
      <c r="E24" s="2"/>
      <c r="F24" s="2"/>
      <c r="G24" s="2"/>
    </row>
    <row r="25" spans="1:7" ht="33" x14ac:dyDescent="0.25">
      <c r="A25" s="3" t="s">
        <v>54</v>
      </c>
      <c r="B25" s="3" t="s">
        <v>55</v>
      </c>
      <c r="C25" s="3" t="s">
        <v>56</v>
      </c>
      <c r="D25" s="4" t="s">
        <v>19</v>
      </c>
      <c r="E25" s="5">
        <v>50.3</v>
      </c>
      <c r="F25" s="5">
        <v>0</v>
      </c>
      <c r="G25" s="5">
        <f>ROUND(E25*F25,2)</f>
        <v>0</v>
      </c>
    </row>
    <row r="26" spans="1:7" ht="49.5" x14ac:dyDescent="0.25">
      <c r="A26" s="3" t="s">
        <v>57</v>
      </c>
      <c r="B26" s="3" t="s">
        <v>58</v>
      </c>
      <c r="C26" s="3" t="s">
        <v>59</v>
      </c>
      <c r="D26" s="4" t="s">
        <v>19</v>
      </c>
      <c r="E26" s="5">
        <v>50</v>
      </c>
      <c r="F26" s="5">
        <v>0</v>
      </c>
      <c r="G26" s="5">
        <f>ROUND(E26*F26,2)</f>
        <v>0</v>
      </c>
    </row>
    <row r="27" spans="1:7" ht="33" x14ac:dyDescent="0.25">
      <c r="A27" s="3" t="s">
        <v>60</v>
      </c>
      <c r="B27" s="3" t="s">
        <v>61</v>
      </c>
      <c r="C27" s="3" t="s">
        <v>62</v>
      </c>
      <c r="D27" s="4" t="s">
        <v>19</v>
      </c>
      <c r="E27" s="5">
        <v>50</v>
      </c>
      <c r="F27" s="5">
        <v>0</v>
      </c>
      <c r="G27" s="5">
        <f>ROUND(E27*F27,2)</f>
        <v>0</v>
      </c>
    </row>
    <row r="28" spans="1:7" ht="16.5" x14ac:dyDescent="0.25">
      <c r="A28" s="3" t="s">
        <v>63</v>
      </c>
      <c r="B28" s="3" t="s">
        <v>64</v>
      </c>
      <c r="C28" s="3" t="s">
        <v>65</v>
      </c>
      <c r="D28" s="4" t="s">
        <v>19</v>
      </c>
      <c r="E28" s="5">
        <v>50</v>
      </c>
      <c r="F28" s="5">
        <v>0</v>
      </c>
      <c r="G28" s="5">
        <f>ROUND(E28*F28,2)</f>
        <v>0</v>
      </c>
    </row>
    <row r="29" spans="1:7" x14ac:dyDescent="0.25">
      <c r="A29" s="6"/>
      <c r="B29" s="6"/>
      <c r="C29" s="6" t="s">
        <v>66</v>
      </c>
      <c r="D29" s="6"/>
      <c r="E29" s="6"/>
      <c r="F29" s="6"/>
      <c r="G29" s="6">
        <f>SUM(G25:G28)</f>
        <v>0</v>
      </c>
    </row>
    <row r="30" spans="1:7" x14ac:dyDescent="0.25">
      <c r="A30" s="8" t="s">
        <v>67</v>
      </c>
      <c r="B30" s="9"/>
      <c r="C30" s="9"/>
      <c r="D30" s="9"/>
      <c r="E30" s="9"/>
      <c r="F30" s="10"/>
      <c r="G30" s="6">
        <f>G11+G14+G19+G23+G29</f>
        <v>0</v>
      </c>
    </row>
    <row r="31" spans="1:7" x14ac:dyDescent="0.25">
      <c r="A31" s="8" t="s">
        <v>68</v>
      </c>
      <c r="B31" s="9"/>
      <c r="C31" s="9"/>
      <c r="D31" s="9"/>
      <c r="E31" s="9"/>
      <c r="F31" s="10"/>
      <c r="G31" s="6">
        <f>G30*23%</f>
        <v>0</v>
      </c>
    </row>
    <row r="32" spans="1:7" x14ac:dyDescent="0.25">
      <c r="A32" s="8" t="s">
        <v>69</v>
      </c>
      <c r="B32" s="9"/>
      <c r="C32" s="9"/>
      <c r="D32" s="9"/>
      <c r="E32" s="9"/>
      <c r="F32" s="10"/>
      <c r="G32" s="6">
        <f>G30+G31</f>
        <v>0</v>
      </c>
    </row>
  </sheetData>
  <mergeCells count="4">
    <mergeCell ref="A1:G1"/>
    <mergeCell ref="A30:F30"/>
    <mergeCell ref="A31:F31"/>
    <mergeCell ref="A32:F32"/>
  </mergeCells>
  <pageMargins left="0.7" right="0.7" top="0.75" bottom="0.75" header="0.3" footer="0.3"/>
  <pageSetup paperSize="9" scale="83" orientation="landscape" r:id="rId1"/>
  <rowBreaks count="1" manualBreakCount="1">
    <brk id="19" max="6" man="1"/>
  </rowBreaks>
  <ignoredErrors>
    <ignoredError sqref="A1:B29 C1:G9 C11:G12 D10:G10 C14:G29 D13:G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Osinski</dc:creator>
  <cp:lastModifiedBy>Jacek Osinski</cp:lastModifiedBy>
  <cp:lastPrinted>2026-05-28T11:12:21Z</cp:lastPrinted>
  <dcterms:created xsi:type="dcterms:W3CDTF">2026-05-18T10:18:25Z</dcterms:created>
  <dcterms:modified xsi:type="dcterms:W3CDTF">2026-05-28T11:12:31Z</dcterms:modified>
</cp:coreProperties>
</file>