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reczyn\Desktop\Andrzej Hreczyn\POROZUMIENIA ZRD\Porozumienia ZRD 2026\Pasterska 2 etap\342\od Larek\"/>
    </mc:Choice>
  </mc:AlternateContent>
  <bookViews>
    <workbookView xWindow="0" yWindow="0" windowWidth="28800" windowHeight="12330"/>
  </bookViews>
  <sheets>
    <sheet name="Oferta" sheetId="1" r:id="rId1"/>
  </sheets>
  <calcPr calcId="191029"/>
</workbook>
</file>

<file path=xl/calcChain.xml><?xml version="1.0" encoding="utf-8"?>
<calcChain xmlns="http://schemas.openxmlformats.org/spreadsheetml/2006/main">
  <c r="G20" i="1" l="1"/>
  <c r="G19" i="1"/>
  <c r="G16" i="1"/>
  <c r="G17" i="1" s="1"/>
  <c r="G13" i="1"/>
  <c r="G12" i="1"/>
  <c r="G11" i="1"/>
  <c r="G8" i="1"/>
  <c r="G7" i="1"/>
  <c r="G6" i="1"/>
  <c r="G14" i="1" l="1"/>
  <c r="G9" i="1"/>
  <c r="G18" i="1" s="1"/>
</calcChain>
</file>

<file path=xl/sharedStrings.xml><?xml version="1.0" encoding="utf-8"?>
<sst xmlns="http://schemas.openxmlformats.org/spreadsheetml/2006/main" count="55" uniqueCount="40">
  <si>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</si>
  <si>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</si>
  <si>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</si>
  <si>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</si>
  <si>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</si>
  <si>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</si>
  <si>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</si>
  <si>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</si>
  <si>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</si>
  <si>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</si>
  <si>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</si>
  <si>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</si>
  <si>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</si>
  <si>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</si>
  <si>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ROZBIÓRKA</t>
  </si>
  <si>
    <t>KNR 2-31 0810-02_x000D_
analogia</t>
  </si>
  <si>
    <t>Rozebranie nawierzchni z kostki betonowej na podsypce cementowo-piaskowej - 100 % odzysk</t>
  </si>
  <si>
    <t>m2</t>
  </si>
  <si>
    <t>KNR 2-31 0801-03 0801-04</t>
  </si>
  <si>
    <t>Mechaniczne rozebranie podbudowy betonowej o grubości 10 cm</t>
  </si>
  <si>
    <t xml:space="preserve">KNR 4-04 1103-04 1103-05 </t>
  </si>
  <si>
    <t>m3</t>
  </si>
  <si>
    <t>RAZEM 1 ROZBIÓRKA</t>
  </si>
  <si>
    <t>PODBUDOWA</t>
  </si>
  <si>
    <t>KNNR 6 0103-03</t>
  </si>
  <si>
    <t>Profilowanie i zagęszczanie podłoża wykonywane mechanicznie w gruncie kat. II-IV pod warstwy konstrukcyjne nawierzchni</t>
  </si>
  <si>
    <t>KNNR 6 0109-01</t>
  </si>
  <si>
    <t>Podbudowy betonowe o grubości po zagęszczeniu 10 cm pielęgnowane piaskiem i wodą</t>
  </si>
  <si>
    <t>KNNR 6 0109-02</t>
  </si>
  <si>
    <t>Podbudowy betonowe o grubości po zagęszczeniu 15 cm pielęgnowane piaskiem i wodą</t>
  </si>
  <si>
    <t>RAZEM 2 PODBUDOWA</t>
  </si>
  <si>
    <t>NAWIERZCHNIE</t>
  </si>
  <si>
    <t>KNR 2-31 0511-04</t>
  </si>
  <si>
    <t>Nawierzchnie z kostki brukowej betonowej o grubości 8 cm na podsypce piaskowej - kostka z odzysku</t>
  </si>
  <si>
    <t>RAZEM 3 NAWIERZCHNIE</t>
  </si>
  <si>
    <t>Naprawa chodnika polegająca na przełożeniu kostki ul.Pasterska w Poznaniu (od ul.Słomianej do ul.Żytniej - strona zachodnia)</t>
  </si>
  <si>
    <t>Wywiezienie gruzu z terenu rozbiórki przy mechanicznym załadowaniu i wyładowaniu samochodem samowyładowczym (odległość określi Oferent)</t>
  </si>
  <si>
    <t>RAZEM kosztorys netto</t>
  </si>
  <si>
    <t>VAT 23%</t>
  </si>
  <si>
    <t>RAZEM kosztorys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</si>
</sst>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\ ##0.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G20"/>
  <sheetViews>
    <sheetView tabSelected="1" workbookViewId="0">
      <selection activeCell="G21" sqref="G21"/>
    </sheetView>
  </sheetViews>
  <sheetFormatPr defaultRowHeight="15" x14ac:dyDescent="0.25"/>
  <cols>
    <col min="1" max="1" width="14.28515625" customWidth="1"/>
    <col min="2" max="2" width="28.5703125" customWidth="1"/>
    <col min="3" max="3" width="57.140625" customWidth="1"/>
    <col min="4" max="7" width="14.28515625" customWidth="1"/>
  </cols>
  <sheetData>
    <row r="2" spans="1:7" ht="45.75" customHeight="1" x14ac:dyDescent="0.25">
      <c r="A2" s="7" t="s">
        <v>35</v>
      </c>
      <c r="B2" s="7"/>
      <c r="C2" s="7"/>
      <c r="D2" s="7"/>
      <c r="E2" s="7"/>
      <c r="F2" s="7"/>
      <c r="G2" s="7"/>
    </row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</row>
    <row r="5" spans="1:7" x14ac:dyDescent="0.25">
      <c r="A5" s="2" t="s">
        <v>7</v>
      </c>
      <c r="B5" s="2"/>
      <c r="C5" s="2" t="s">
        <v>14</v>
      </c>
      <c r="D5" s="2"/>
      <c r="E5" s="2"/>
      <c r="F5" s="2"/>
      <c r="G5" s="2"/>
    </row>
    <row r="6" spans="1:7" ht="33" x14ac:dyDescent="0.25">
      <c r="A6" s="3" t="s">
        <v>7</v>
      </c>
      <c r="B6" s="3" t="s">
        <v>15</v>
      </c>
      <c r="C6" s="3" t="s">
        <v>16</v>
      </c>
      <c r="D6" s="4" t="s">
        <v>17</v>
      </c>
      <c r="E6" s="5">
        <v>75</v>
      </c>
      <c r="F6" s="5">
        <v>0</v>
      </c>
      <c r="G6" s="5">
        <f>ROUND(E6*F6,2)</f>
        <v>0</v>
      </c>
    </row>
    <row r="7" spans="1:7" ht="33" x14ac:dyDescent="0.25">
      <c r="A7" s="3" t="s">
        <v>8</v>
      </c>
      <c r="B7" s="3" t="s">
        <v>18</v>
      </c>
      <c r="C7" s="3" t="s">
        <v>19</v>
      </c>
      <c r="D7" s="4" t="s">
        <v>17</v>
      </c>
      <c r="E7" s="5">
        <v>75</v>
      </c>
      <c r="F7" s="5">
        <v>0</v>
      </c>
      <c r="G7" s="5">
        <f>ROUND(E7*F7,2)</f>
        <v>0</v>
      </c>
    </row>
    <row r="8" spans="1:7" ht="66" x14ac:dyDescent="0.25">
      <c r="A8" s="3" t="s">
        <v>9</v>
      </c>
      <c r="B8" s="3" t="s">
        <v>20</v>
      </c>
      <c r="C8" s="3" t="s">
        <v>36</v>
      </c>
      <c r="D8" s="4" t="s">
        <v>21</v>
      </c>
      <c r="E8" s="5">
        <v>11.25</v>
      </c>
      <c r="F8" s="5">
        <v>0</v>
      </c>
      <c r="G8" s="5">
        <f>ROUND(E8*F8,2)</f>
        <v>0</v>
      </c>
    </row>
    <row r="9" spans="1:7" x14ac:dyDescent="0.25">
      <c r="A9" s="6"/>
      <c r="B9" s="6"/>
      <c r="C9" s="6" t="s">
        <v>22</v>
      </c>
      <c r="D9" s="6"/>
      <c r="E9" s="6"/>
      <c r="F9" s="6"/>
      <c r="G9" s="6">
        <f>SUM(G6:G8)</f>
        <v>0</v>
      </c>
    </row>
    <row r="10" spans="1:7" x14ac:dyDescent="0.25">
      <c r="A10" s="2" t="s">
        <v>8</v>
      </c>
      <c r="B10" s="2"/>
      <c r="C10" s="2" t="s">
        <v>23</v>
      </c>
      <c r="D10" s="2"/>
      <c r="E10" s="2"/>
      <c r="F10" s="2"/>
      <c r="G10" s="2"/>
    </row>
    <row r="11" spans="1:7" ht="49.5" x14ac:dyDescent="0.25">
      <c r="A11" s="3" t="s">
        <v>10</v>
      </c>
      <c r="B11" s="3" t="s">
        <v>24</v>
      </c>
      <c r="C11" s="3" t="s">
        <v>25</v>
      </c>
      <c r="D11" s="4" t="s">
        <v>17</v>
      </c>
      <c r="E11" s="5">
        <v>75</v>
      </c>
      <c r="F11" s="5">
        <v>0</v>
      </c>
      <c r="G11" s="5">
        <f>ROUND(E11*F11,2)</f>
        <v>0</v>
      </c>
    </row>
    <row r="12" spans="1:7" ht="33" x14ac:dyDescent="0.25">
      <c r="A12" s="3" t="s">
        <v>11</v>
      </c>
      <c r="B12" s="3" t="s">
        <v>26</v>
      </c>
      <c r="C12" s="3" t="s">
        <v>27</v>
      </c>
      <c r="D12" s="4" t="s">
        <v>17</v>
      </c>
      <c r="E12" s="5">
        <v>62.5</v>
      </c>
      <c r="F12" s="5">
        <v>0</v>
      </c>
      <c r="G12" s="5">
        <f>ROUND(E12*F12,2)</f>
        <v>0</v>
      </c>
    </row>
    <row r="13" spans="1:7" ht="33" x14ac:dyDescent="0.25">
      <c r="A13" s="3" t="s">
        <v>12</v>
      </c>
      <c r="B13" s="3" t="s">
        <v>28</v>
      </c>
      <c r="C13" s="3" t="s">
        <v>29</v>
      </c>
      <c r="D13" s="4" t="s">
        <v>17</v>
      </c>
      <c r="E13" s="5">
        <v>12.5</v>
      </c>
      <c r="F13" s="5">
        <v>0</v>
      </c>
      <c r="G13" s="5">
        <f>ROUND(E13*F13,2)</f>
        <v>0</v>
      </c>
    </row>
    <row r="14" spans="1:7" x14ac:dyDescent="0.25">
      <c r="A14" s="6"/>
      <c r="B14" s="6"/>
      <c r="C14" s="6" t="s">
        <v>30</v>
      </c>
      <c r="D14" s="6"/>
      <c r="E14" s="6"/>
      <c r="F14" s="6"/>
      <c r="G14" s="6">
        <f>SUM(G11:G13)</f>
        <v>0</v>
      </c>
    </row>
    <row r="15" spans="1:7" x14ac:dyDescent="0.25">
      <c r="A15" s="2" t="s">
        <v>9</v>
      </c>
      <c r="B15" s="2"/>
      <c r="C15" s="2" t="s">
        <v>31</v>
      </c>
      <c r="D15" s="2"/>
      <c r="E15" s="2"/>
      <c r="F15" s="2"/>
      <c r="G15" s="2"/>
    </row>
    <row r="16" spans="1:7" ht="49.5" x14ac:dyDescent="0.25">
      <c r="A16" s="3" t="s">
        <v>13</v>
      </c>
      <c r="B16" s="3" t="s">
        <v>32</v>
      </c>
      <c r="C16" s="3" t="s">
        <v>33</v>
      </c>
      <c r="D16" s="4" t="s">
        <v>17</v>
      </c>
      <c r="E16" s="5">
        <v>75</v>
      </c>
      <c r="F16" s="5">
        <v>0</v>
      </c>
      <c r="G16" s="5">
        <f>ROUND(E16*F16,2)</f>
        <v>0</v>
      </c>
    </row>
    <row r="17" spans="1:7" x14ac:dyDescent="0.25">
      <c r="A17" s="6"/>
      <c r="B17" s="6"/>
      <c r="C17" s="6" t="s">
        <v>34</v>
      </c>
      <c r="D17" s="6"/>
      <c r="E17" s="6"/>
      <c r="F17" s="6"/>
      <c r="G17" s="6">
        <f>G16</f>
        <v>0</v>
      </c>
    </row>
    <row r="18" spans="1:7" x14ac:dyDescent="0.25">
      <c r="A18" s="8" t="s">
        <v>37</v>
      </c>
      <c r="B18" s="9"/>
      <c r="C18" s="9"/>
      <c r="D18" s="9"/>
      <c r="E18" s="9"/>
      <c r="F18" s="10"/>
      <c r="G18" s="6">
        <f>G9+G14+G17</f>
        <v>0</v>
      </c>
    </row>
    <row r="19" spans="1:7" x14ac:dyDescent="0.25">
      <c r="A19" s="8" t="s">
        <v>38</v>
      </c>
      <c r="B19" s="9"/>
      <c r="C19" s="9"/>
      <c r="D19" s="9"/>
      <c r="E19" s="9"/>
      <c r="F19" s="10"/>
      <c r="G19" s="6">
        <f>G18*23%</f>
        <v>0</v>
      </c>
    </row>
    <row r="20" spans="1:7" x14ac:dyDescent="0.25">
      <c r="A20" s="8" t="s">
        <v>39</v>
      </c>
      <c r="B20" s="9"/>
      <c r="C20" s="9"/>
      <c r="D20" s="9"/>
      <c r="E20" s="9"/>
      <c r="F20" s="10"/>
      <c r="G20" s="6">
        <f>G18+G19</f>
        <v>0</v>
      </c>
    </row>
  </sheetData>
  <mergeCells count="4">
    <mergeCell ref="A2:G2"/>
    <mergeCell ref="A18:F18"/>
    <mergeCell ref="A19:F19"/>
    <mergeCell ref="A20:F20"/>
  </mergeCells>
  <pageMargins left="0.7" right="0.7" top="0.75" bottom="0.75" header="0.3" footer="0.3"/>
  <ignoredErrors>
    <ignoredError sqref="A3:G5 B2:G2 A9:G10 A8:B8 D8:E8 G18 A7:E7 A6:E6 G6 G7 G8 A14:G15 A11:E11 G11 A12:E12 G12 A13:E13 G13 A17:G17 A16:E16 G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Hreczyn</dc:creator>
  <cp:lastModifiedBy>Andrzej Hreczyn</cp:lastModifiedBy>
  <dcterms:created xsi:type="dcterms:W3CDTF">2026-05-06T11:53:25Z</dcterms:created>
  <dcterms:modified xsi:type="dcterms:W3CDTF">2026-05-18T07:11:47Z</dcterms:modified>
</cp:coreProperties>
</file>