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8A01BDB2-3A5D-4A5D-9A30-4C1FBE284F44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6" l="1"/>
  <c r="F16" i="16"/>
  <c r="F15" i="16"/>
  <c r="F18" i="16" s="1"/>
  <c r="F12" i="16"/>
  <c r="F13" i="16" s="1"/>
  <c r="F9" i="16"/>
  <c r="F8" i="16"/>
  <c r="F7" i="16"/>
  <c r="F6" i="16"/>
  <c r="F10" i="16" s="1"/>
  <c r="F19" i="16" s="1"/>
  <c r="F20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<sst xmlns="http://schemas.openxmlformats.org/spreadsheetml/2006/main" count="662" uniqueCount="71">
  <si>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</si>
  <si>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</si>
  <si>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</si>
  <si>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</si>
  <si>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</si>
  <si>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</si>
  <si>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</si>
  <si>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</si>
  <si>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</si>
  <si>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</si>
  <si>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</si>
  <si>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</si>
  <si>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</si>
  <si>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</si>
  <si>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</si>
  <si>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</si>
  <si>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</si>
  <si>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</si>
  <si>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</si>
  <si>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</si>
  <si>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</si>
  <si>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</si>
  <si>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</si>
  <si>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</si>
  <si>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</si>
  <si>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</si>
  <si>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</si>
  <si>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</si>
  <si>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</si>
  <si>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</si>
  <si>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</si>
  <si>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</si>
  <si>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</si>
  <si>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</si>
  <si>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</si>
  <si>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</si>
  <si>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</si>
  <si>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</si>
  <si>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</si>
  <si>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</si>
  <si>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</si>
  <si>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</si>
  <si>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</si>
  <si>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</si>
  <si>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</si>
  <si>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</si>
  <si>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</si>
  <si>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</si>
  <si>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</si>
  <si>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</si>
  <si>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</si>
  <si>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</si>
  <si>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</si>
  <si>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</si>
  <si>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</si>
  <si>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</si>
  <si>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</si>
  <si>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</si>
  <si>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</si>
  <si>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</si>
  <si>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</si>
  <si>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</si>
  <si>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</si>
  <si>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</si>
  <si>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</si>
  <si>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Punktowy Element Odblaskowy PEO</t>
  </si>
  <si>
    <t>grubowarstwowe masa chemoutwardzalna biała</t>
  </si>
  <si>
    <t>Słupki blokujące sztywne (montaż stały) U-12c</t>
  </si>
  <si>
    <t>Demontaż istniejących tabliczek podznakowych</t>
  </si>
  <si>
    <t>Liniowy próg zwalniający (3,7 m x 5,0 m) U-16a</t>
  </si>
  <si>
    <t>Zmiana organizacji ruchu na ulicy Andersena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</si>
</sst>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1"/>
  <sheetViews>
    <sheetView tabSelected="1" workbookViewId="0">
      <selection activeCell="B2" sqref="B2"/>
    </sheetView>
  </sheetViews>
  <sheetFormatPr defaultRowHeight="14.4" x14ac:dyDescent="0.3"/>
  <cols>
    <col min="1" max="1" width="8.5546875" customWidth="1"/>
    <col min="2" max="2" width="78.332031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70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31" t="s">
        <v>9</v>
      </c>
      <c r="B6" s="24" t="s">
        <v>10</v>
      </c>
      <c r="C6" s="24" t="s">
        <v>11</v>
      </c>
      <c r="D6" s="24">
        <v>1</v>
      </c>
      <c r="E6" s="34"/>
      <c r="F6" s="35">
        <f t="shared" ref="F6:F9" si="0">PRODUCT(D6*E6)</f>
        <v>0</v>
      </c>
    </row>
    <row r="7" spans="1:6" x14ac:dyDescent="0.3">
      <c r="A7" s="31" t="s">
        <v>12</v>
      </c>
      <c r="B7" s="11" t="s">
        <v>17</v>
      </c>
      <c r="C7" s="11" t="s">
        <v>11</v>
      </c>
      <c r="D7" s="11">
        <v>1</v>
      </c>
      <c r="E7" s="13"/>
      <c r="F7" s="35">
        <f t="shared" si="0"/>
        <v>0</v>
      </c>
    </row>
    <row r="8" spans="1:6" x14ac:dyDescent="0.3">
      <c r="A8" s="25" t="s">
        <v>14</v>
      </c>
      <c r="B8" s="11" t="s">
        <v>21</v>
      </c>
      <c r="C8" s="11" t="s">
        <v>11</v>
      </c>
      <c r="D8" s="11">
        <v>3</v>
      </c>
      <c r="E8" s="13"/>
      <c r="F8" s="35">
        <f t="shared" si="0"/>
        <v>0</v>
      </c>
    </row>
    <row r="9" spans="1:6" x14ac:dyDescent="0.3">
      <c r="A9" s="25" t="s">
        <v>16</v>
      </c>
      <c r="B9" s="11" t="s">
        <v>68</v>
      </c>
      <c r="C9" s="11" t="s">
        <v>11</v>
      </c>
      <c r="D9" s="11">
        <v>2</v>
      </c>
      <c r="E9" s="56"/>
      <c r="F9" s="35">
        <f t="shared" si="0"/>
        <v>0</v>
      </c>
    </row>
    <row r="10" spans="1:6" ht="15.6" x14ac:dyDescent="0.3">
      <c r="A10" s="25"/>
      <c r="E10" s="27" t="s">
        <v>22</v>
      </c>
      <c r="F10" s="28">
        <f>SUM(F6:F9)</f>
        <v>0</v>
      </c>
    </row>
    <row r="11" spans="1:6" x14ac:dyDescent="0.3">
      <c r="A11" s="29" t="s">
        <v>23</v>
      </c>
      <c r="B11" s="29" t="s">
        <v>24</v>
      </c>
      <c r="C11" s="29"/>
      <c r="D11" s="29"/>
      <c r="E11" s="29"/>
      <c r="F11" s="29"/>
    </row>
    <row r="12" spans="1:6" x14ac:dyDescent="0.3">
      <c r="A12" s="30" t="s">
        <v>25</v>
      </c>
      <c r="B12" s="11" t="s">
        <v>66</v>
      </c>
      <c r="C12" s="12" t="s">
        <v>26</v>
      </c>
      <c r="D12" s="13">
        <v>18.5</v>
      </c>
      <c r="E12" s="13"/>
      <c r="F12" s="26">
        <f t="shared" ref="F12" si="1">PRODUCT(D12*E12)</f>
        <v>0</v>
      </c>
    </row>
    <row r="13" spans="1:6" ht="15.6" x14ac:dyDescent="0.3">
      <c r="A13" s="30"/>
      <c r="B13" s="11"/>
      <c r="C13" s="11"/>
      <c r="D13" s="11"/>
      <c r="E13" s="27" t="s">
        <v>28</v>
      </c>
      <c r="F13" s="28">
        <f>SUM(F12:F12)</f>
        <v>0</v>
      </c>
    </row>
    <row r="14" spans="1:6" x14ac:dyDescent="0.3">
      <c r="A14" s="29" t="s">
        <v>29</v>
      </c>
      <c r="B14" s="29" t="s">
        <v>64</v>
      </c>
      <c r="C14" s="29"/>
      <c r="D14" s="29"/>
      <c r="E14" s="29"/>
      <c r="F14" s="29"/>
    </row>
    <row r="15" spans="1:6" x14ac:dyDescent="0.3">
      <c r="A15" s="31" t="s">
        <v>30</v>
      </c>
      <c r="B15" s="32" t="s">
        <v>69</v>
      </c>
      <c r="C15" s="33" t="s">
        <v>32</v>
      </c>
      <c r="D15" s="33">
        <v>1</v>
      </c>
      <c r="E15" s="34"/>
      <c r="F15" s="35">
        <f t="shared" ref="F15:F16" si="2">PRODUCT(D15*E15)</f>
        <v>0</v>
      </c>
    </row>
    <row r="16" spans="1:6" x14ac:dyDescent="0.3">
      <c r="A16" s="31" t="s">
        <v>33</v>
      </c>
      <c r="B16" s="24" t="s">
        <v>65</v>
      </c>
      <c r="C16" s="24" t="s">
        <v>11</v>
      </c>
      <c r="D16" s="24">
        <v>8</v>
      </c>
      <c r="E16" s="34"/>
      <c r="F16" s="35">
        <f t="shared" si="2"/>
        <v>0</v>
      </c>
    </row>
    <row r="17" spans="1:6" x14ac:dyDescent="0.3">
      <c r="A17" s="31" t="s">
        <v>35</v>
      </c>
      <c r="B17" s="24" t="s">
        <v>67</v>
      </c>
      <c r="C17" s="24" t="s">
        <v>32</v>
      </c>
      <c r="D17" s="24">
        <v>10</v>
      </c>
      <c r="E17" s="34"/>
      <c r="F17" s="35">
        <f>D17*E17</f>
        <v>0</v>
      </c>
    </row>
    <row r="18" spans="1:6" ht="15.6" x14ac:dyDescent="0.3">
      <c r="A18" s="11"/>
      <c r="B18" s="11"/>
      <c r="C18" s="11"/>
      <c r="D18" s="11"/>
      <c r="E18" s="27" t="s">
        <v>37</v>
      </c>
      <c r="F18" s="28">
        <f>SUM(F15:F17)</f>
        <v>0</v>
      </c>
    </row>
    <row r="19" spans="1:6" ht="15.6" x14ac:dyDescent="0.3">
      <c r="E19" s="9" t="s">
        <v>38</v>
      </c>
      <c r="F19" s="54">
        <f>SUM(F10,F13,F18)</f>
        <v>0</v>
      </c>
    </row>
    <row r="20" spans="1:6" ht="18" x14ac:dyDescent="0.35">
      <c r="E20" s="18" t="s">
        <v>39</v>
      </c>
      <c r="F20" s="55">
        <f>F19*1.23</f>
        <v>0</v>
      </c>
    </row>
    <row r="21" spans="1:6" x14ac:dyDescent="0.3">
      <c r="A21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7" t="s">
        <v>57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7" t="s">
        <v>57</v>
      </c>
      <c r="C2" s="57"/>
      <c r="D2" s="57"/>
      <c r="E2" s="57"/>
      <c r="F2" s="5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7" t="s">
        <v>59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7" t="s">
        <v>59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7" t="s">
        <v>59</v>
      </c>
      <c r="C2" s="57"/>
      <c r="D2" s="57"/>
      <c r="E2" s="57"/>
      <c r="F2" s="5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Normal="100" workbookViewId="0">
      <selection activeCell="B1" sqref="B1"/>
    </sheetView>
  </sheetViews>
  <sheetFormatPr defaultColWidth="8.6640625" defaultRowHeight="14.4" x14ac:dyDescent="0.3"/>
  <cols>
    <col min="1" max="1" width="8.5546875" style="23" customWidth="1"/>
    <col min="2" max="2" width="76.6640625" customWidth="1"/>
    <col min="3" max="3" width="6.88671875" customWidth="1"/>
    <col min="4" max="4" width="8.88671875" customWidth="1"/>
    <col min="997" max="998" width="11.5546875" customWidth="1"/>
    <col min="1005" max="1008" width="11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t="s">
        <v>70</v>
      </c>
    </row>
    <row r="3" spans="1:6" x14ac:dyDescent="0.3">
      <c r="A3"/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44"/>
      <c r="F4" s="44"/>
    </row>
    <row r="5" spans="1:6" x14ac:dyDescent="0.3">
      <c r="A5" s="19" t="s">
        <v>7</v>
      </c>
      <c r="B5" s="19" t="s">
        <v>8</v>
      </c>
      <c r="C5" s="19"/>
      <c r="D5" s="19"/>
      <c r="E5" s="45"/>
      <c r="F5" s="45"/>
    </row>
    <row r="6" spans="1:6" x14ac:dyDescent="0.3">
      <c r="A6" s="31" t="s">
        <v>9</v>
      </c>
      <c r="B6" s="24" t="s">
        <v>10</v>
      </c>
      <c r="C6" s="24" t="s">
        <v>11</v>
      </c>
      <c r="D6" s="24">
        <v>1</v>
      </c>
      <c r="E6" s="46"/>
      <c r="F6" s="47"/>
    </row>
    <row r="7" spans="1:6" x14ac:dyDescent="0.3">
      <c r="A7" s="31" t="s">
        <v>12</v>
      </c>
      <c r="B7" s="11" t="s">
        <v>17</v>
      </c>
      <c r="C7" s="11" t="s">
        <v>11</v>
      </c>
      <c r="D7" s="11">
        <v>1</v>
      </c>
      <c r="E7" s="46"/>
      <c r="F7" s="47"/>
    </row>
    <row r="8" spans="1:6" x14ac:dyDescent="0.3">
      <c r="A8" s="25" t="s">
        <v>14</v>
      </c>
      <c r="B8" s="11" t="s">
        <v>21</v>
      </c>
      <c r="C8" s="11" t="s">
        <v>11</v>
      </c>
      <c r="D8" s="11">
        <v>3</v>
      </c>
      <c r="E8" s="46"/>
      <c r="F8" s="47"/>
    </row>
    <row r="9" spans="1:6" x14ac:dyDescent="0.3">
      <c r="A9" s="25" t="s">
        <v>16</v>
      </c>
      <c r="B9" s="11" t="s">
        <v>68</v>
      </c>
      <c r="C9" s="11" t="s">
        <v>11</v>
      </c>
      <c r="D9" s="11">
        <v>2</v>
      </c>
      <c r="E9" s="46"/>
      <c r="F9" s="47"/>
    </row>
    <row r="10" spans="1:6" x14ac:dyDescent="0.3">
      <c r="A10" s="25"/>
      <c r="E10" s="36"/>
      <c r="F10" s="36"/>
    </row>
    <row r="11" spans="1:6" x14ac:dyDescent="0.3">
      <c r="A11" s="29" t="s">
        <v>23</v>
      </c>
      <c r="B11" s="29" t="s">
        <v>24</v>
      </c>
      <c r="C11" s="29"/>
      <c r="D11" s="29"/>
      <c r="E11" s="46"/>
      <c r="F11" s="47"/>
    </row>
    <row r="12" spans="1:6" x14ac:dyDescent="0.3">
      <c r="A12" s="30" t="s">
        <v>25</v>
      </c>
      <c r="B12" s="11" t="s">
        <v>66</v>
      </c>
      <c r="C12" s="12" t="s">
        <v>26</v>
      </c>
      <c r="D12" s="13">
        <v>18.5</v>
      </c>
      <c r="E12" s="36"/>
      <c r="F12" s="36"/>
    </row>
    <row r="13" spans="1:6" x14ac:dyDescent="0.3">
      <c r="A13" s="30"/>
      <c r="B13" s="11"/>
      <c r="C13" s="11"/>
      <c r="D13" s="11"/>
      <c r="E13" s="46"/>
      <c r="F13" s="47"/>
    </row>
    <row r="14" spans="1:6" x14ac:dyDescent="0.3">
      <c r="A14" s="29" t="s">
        <v>29</v>
      </c>
      <c r="B14" s="29" t="s">
        <v>64</v>
      </c>
      <c r="C14" s="29"/>
      <c r="D14" s="29"/>
      <c r="E14" s="46"/>
      <c r="F14" s="47"/>
    </row>
    <row r="15" spans="1:6" ht="15.6" x14ac:dyDescent="0.3">
      <c r="A15" s="31" t="s">
        <v>30</v>
      </c>
      <c r="B15" s="32" t="s">
        <v>69</v>
      </c>
      <c r="C15" s="33" t="s">
        <v>32</v>
      </c>
      <c r="D15" s="33">
        <v>1</v>
      </c>
      <c r="E15" s="48"/>
      <c r="F15" s="49"/>
    </row>
    <row r="16" spans="1:6" ht="15.6" x14ac:dyDescent="0.3">
      <c r="A16" s="31" t="s">
        <v>33</v>
      </c>
      <c r="B16" s="24" t="s">
        <v>65</v>
      </c>
      <c r="C16" s="24" t="s">
        <v>11</v>
      </c>
      <c r="D16" s="24">
        <v>8</v>
      </c>
      <c r="E16" s="50"/>
      <c r="F16" s="51"/>
    </row>
    <row r="17" spans="1:6" ht="18" x14ac:dyDescent="0.35">
      <c r="A17" s="31" t="s">
        <v>35</v>
      </c>
      <c r="B17" s="24" t="s">
        <v>67</v>
      </c>
      <c r="C17" s="24" t="s">
        <v>32</v>
      </c>
      <c r="D17" s="24">
        <v>10</v>
      </c>
      <c r="E17" s="52"/>
      <c r="F17" s="53"/>
    </row>
    <row r="18" spans="1:6" x14ac:dyDescent="0.3">
      <c r="A18" s="11"/>
      <c r="B18" s="11"/>
      <c r="C18" s="11"/>
      <c r="D18" s="11"/>
    </row>
    <row r="19" spans="1:6" x14ac:dyDescent="0.3">
      <c r="A19" s="37"/>
      <c r="B19" s="40"/>
      <c r="C19" s="39"/>
      <c r="D19" s="41"/>
    </row>
    <row r="20" spans="1:6" x14ac:dyDescent="0.3">
      <c r="A20" s="37"/>
      <c r="B20" s="37"/>
      <c r="C20" s="37"/>
      <c r="D20" s="37"/>
    </row>
    <row r="21" spans="1:6" x14ac:dyDescent="0.3">
      <c r="A21" s="37"/>
      <c r="B21" s="38"/>
      <c r="C21" s="37"/>
      <c r="D21" s="37"/>
    </row>
    <row r="22" spans="1:6" x14ac:dyDescent="0.3">
      <c r="A22" s="37"/>
      <c r="B22" s="40"/>
      <c r="C22" s="37"/>
      <c r="D22" s="37"/>
    </row>
    <row r="23" spans="1:6" x14ac:dyDescent="0.3">
      <c r="A23" s="37"/>
      <c r="B23" s="38"/>
      <c r="C23" s="37"/>
      <c r="D23" s="37"/>
    </row>
    <row r="24" spans="1:6" x14ac:dyDescent="0.3">
      <c r="A24" s="37"/>
      <c r="B24" s="37"/>
      <c r="C24" s="37"/>
      <c r="D24" s="37"/>
    </row>
    <row r="25" spans="1:6" x14ac:dyDescent="0.3">
      <c r="A25" s="42"/>
      <c r="B25" s="43"/>
      <c r="C25" s="36"/>
      <c r="D25" s="36"/>
    </row>
    <row r="26" spans="1:6" x14ac:dyDescent="0.3">
      <c r="A26" s="42"/>
      <c r="B26" s="43"/>
      <c r="C26" s="36"/>
      <c r="D26" s="36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7" t="s">
        <v>43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57" t="s">
        <v>43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7" t="s">
        <v>43</v>
      </c>
      <c r="C2" s="57"/>
      <c r="D2" s="57"/>
      <c r="E2" s="57"/>
      <c r="F2" s="5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7" t="s">
        <v>47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57" t="s">
        <v>47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57" t="s">
        <v>47</v>
      </c>
      <c r="C2" s="57"/>
      <c r="D2" s="57"/>
      <c r="E2" s="57"/>
      <c r="F2" s="5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57" t="s">
        <v>57</v>
      </c>
      <c r="C2" s="57"/>
      <c r="D2" s="57"/>
      <c r="E2" s="57"/>
      <c r="F2" s="5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2026-04-27T06:53:53Z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