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06525D7D-9BA0-4E62-A1CA-5F5715AA1171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6" l="1"/>
  <c r="F10" i="16"/>
  <c r="F9" i="16"/>
  <c r="F6" i="16"/>
  <c r="F7" i="16" s="1"/>
  <c r="F12" i="16" l="1"/>
  <c r="F13" i="16" s="1"/>
  <c r="F14" i="16" s="1"/>
  <c r="F22" i="14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18" i="14" l="1"/>
  <c r="F12" i="10"/>
  <c r="F19" i="11"/>
  <c r="F18" i="13"/>
  <c r="F13" i="7"/>
  <c r="F23" i="8"/>
  <c r="F16" i="5"/>
  <c r="F23" i="13"/>
  <c r="F12" i="11"/>
  <c r="F13" i="14"/>
  <c r="F13" i="8"/>
  <c r="F24" i="8" s="1"/>
  <c r="F25" i="8" s="1"/>
  <c r="F23" i="14"/>
  <c r="F9" i="5"/>
  <c r="F23" i="7"/>
  <c r="F13" i="13"/>
  <c r="F9" i="4"/>
  <c r="F17" i="4" s="1"/>
  <c r="F18" i="4" s="1"/>
  <c r="F19" i="10"/>
  <c r="F20" i="10" l="1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<sst xmlns="http://schemas.openxmlformats.org/spreadsheetml/2006/main" count="633" uniqueCount="71">
  <si>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</si>
  <si>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</si>
  <si>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</si>
  <si>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</si>
  <si>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</si>
  <si>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</si>
  <si>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</si>
  <si>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</si>
  <si>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</si>
  <si>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</si>
  <si>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</si>
  <si>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</si>
  <si>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</si>
  <si>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</si>
  <si>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</si>
  <si>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</si>
  <si>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</si>
  <si>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</si>
  <si>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</si>
  <si>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</si>
  <si>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</si>
  <si>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</si>
  <si>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</si>
  <si>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</si>
  <si>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</si>
  <si>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</si>
  <si>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</si>
  <si>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</si>
  <si>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</si>
  <si>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</si>
  <si>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</si>
  <si>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</si>
  <si>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</si>
  <si>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</si>
  <si>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</si>
  <si>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</si>
  <si>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</si>
  <si>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</si>
  <si>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</si>
  <si>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</si>
  <si>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</si>
  <si>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</si>
  <si>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</si>
  <si>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</si>
  <si>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</si>
  <si>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</si>
  <si>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</si>
  <si>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</si>
  <si>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</si>
  <si>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</si>
  <si>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</si>
  <si>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</si>
  <si>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</si>
  <si>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</si>
  <si>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</si>
  <si>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</si>
  <si>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</si>
  <si>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</si>
  <si>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</si>
  <si>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</si>
  <si>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</si>
  <si>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</si>
  <si>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</si>
  <si>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</si>
  <si>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Urządzenia BRD</t>
  </si>
  <si>
    <t>Oznakowanie poziome grubowarstwowe (masa chemoutwardzalna biała)</t>
  </si>
  <si>
    <t>Słupki blokujące U-12c (montaż stały)</t>
  </si>
  <si>
    <t>Zmiana organizacji ruchu na ulicy Trzcianeckiej</t>
  </si>
  <si>
    <t>Liniowy próg zwalniający  U-16a (4,0m x 3,7m)</t>
  </si>
  <si>
    <t>PEO</t>
  </si>
  <si>
    <t>Liniowy próg zwalniający U-16a (4,0m x 3,7m)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</si>
</sst>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14"/>
  <sheetViews>
    <sheetView tabSelected="1" workbookViewId="0">
      <selection activeCell="E12" sqref="E12"/>
    </sheetView>
  </sheetViews>
  <sheetFormatPr defaultColWidth="8.6640625" defaultRowHeight="14.4" x14ac:dyDescent="0.3"/>
  <cols>
    <col min="1" max="1" width="8.5546875" style="23" customWidth="1"/>
    <col min="2" max="2" width="81.5546875" customWidth="1"/>
    <col min="3" max="3" width="6.33203125" customWidth="1"/>
    <col min="4" max="4" width="7.5546875" bestFit="1" customWidth="1"/>
    <col min="5" max="5" width="30" customWidth="1"/>
    <col min="6" max="6" width="16.664062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t="s">
        <v>67</v>
      </c>
    </row>
    <row r="3" spans="1:6" x14ac:dyDescent="0.3">
      <c r="A3"/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26" t="s">
        <v>7</v>
      </c>
      <c r="B5" s="26" t="s">
        <v>24</v>
      </c>
      <c r="C5" s="26"/>
      <c r="D5" s="26"/>
      <c r="E5" s="26"/>
      <c r="F5" s="26"/>
    </row>
    <row r="6" spans="1:6" x14ac:dyDescent="0.3">
      <c r="A6" s="32" t="s">
        <v>9</v>
      </c>
      <c r="B6" s="11" t="s">
        <v>65</v>
      </c>
      <c r="C6" s="11" t="s">
        <v>26</v>
      </c>
      <c r="D6" s="13">
        <v>2.8</v>
      </c>
      <c r="E6" s="13">
        <v>0</v>
      </c>
      <c r="F6" s="29">
        <f t="shared" ref="F6" si="0">PRODUCT(D6*E6)</f>
        <v>0</v>
      </c>
    </row>
    <row r="7" spans="1:6" ht="15.6" x14ac:dyDescent="0.3">
      <c r="A7" s="30"/>
      <c r="B7" s="11"/>
      <c r="C7" s="12"/>
      <c r="D7" s="13"/>
      <c r="E7" s="31" t="s">
        <v>22</v>
      </c>
      <c r="F7" s="25">
        <f>SUM(F6:F6)</f>
        <v>0</v>
      </c>
    </row>
    <row r="8" spans="1:6" x14ac:dyDescent="0.3">
      <c r="A8" s="26" t="s">
        <v>23</v>
      </c>
      <c r="B8" s="26" t="s">
        <v>64</v>
      </c>
      <c r="C8" s="26"/>
      <c r="D8" s="26"/>
      <c r="E8" s="26"/>
      <c r="F8" s="26"/>
    </row>
    <row r="9" spans="1:6" x14ac:dyDescent="0.3">
      <c r="A9" s="33" t="s">
        <v>25</v>
      </c>
      <c r="B9" s="6" t="s">
        <v>66</v>
      </c>
      <c r="C9" s="11" t="s">
        <v>32</v>
      </c>
      <c r="D9" s="11">
        <v>5</v>
      </c>
      <c r="E9" s="7">
        <v>0</v>
      </c>
      <c r="F9" s="29">
        <f t="shared" ref="F9:F10" si="1">PRODUCT(D9*E9)</f>
        <v>0</v>
      </c>
    </row>
    <row r="10" spans="1:6" x14ac:dyDescent="0.3">
      <c r="A10" s="33" t="s">
        <v>27</v>
      </c>
      <c r="B10" s="6" t="s">
        <v>68</v>
      </c>
      <c r="C10" s="11" t="s">
        <v>32</v>
      </c>
      <c r="D10" s="11">
        <v>2</v>
      </c>
      <c r="E10" s="7">
        <v>0</v>
      </c>
      <c r="F10" s="29">
        <f t="shared" si="1"/>
        <v>0</v>
      </c>
    </row>
    <row r="11" spans="1:6" x14ac:dyDescent="0.3">
      <c r="A11" s="33" t="s">
        <v>62</v>
      </c>
      <c r="B11" s="6" t="s">
        <v>69</v>
      </c>
      <c r="C11" s="11" t="s">
        <v>32</v>
      </c>
      <c r="D11" s="11">
        <v>16</v>
      </c>
      <c r="E11" s="7">
        <v>0</v>
      </c>
      <c r="F11" s="29">
        <f>D11*E11</f>
        <v>0</v>
      </c>
    </row>
    <row r="12" spans="1:6" ht="15.6" x14ac:dyDescent="0.3">
      <c r="A12" s="11"/>
      <c r="B12" s="11"/>
      <c r="C12" s="11"/>
      <c r="D12" s="11"/>
      <c r="E12" s="24" t="s">
        <v>28</v>
      </c>
      <c r="F12" s="25">
        <f>SUM(F9:F11)</f>
        <v>0</v>
      </c>
    </row>
    <row r="13" spans="1:6" ht="15.6" x14ac:dyDescent="0.3">
      <c r="A13"/>
      <c r="E13" s="9" t="s">
        <v>38</v>
      </c>
      <c r="F13" s="27">
        <f>SUM(F7,F12)</f>
        <v>0</v>
      </c>
    </row>
    <row r="14" spans="1:6" ht="18" x14ac:dyDescent="0.35">
      <c r="A14"/>
      <c r="E14" s="18" t="s">
        <v>39</v>
      </c>
      <c r="F14" s="28">
        <f>F13*1.23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4" t="s">
        <v>57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4" t="s">
        <v>57</v>
      </c>
      <c r="C2" s="34"/>
      <c r="D2" s="34"/>
      <c r="E2" s="34"/>
      <c r="F2" s="34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4" t="s">
        <v>59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4" t="s">
        <v>59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4" t="s">
        <v>59</v>
      </c>
      <c r="C2" s="34"/>
      <c r="D2" s="34"/>
      <c r="E2" s="34"/>
      <c r="F2" s="34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zoomScaleNormal="100" workbookViewId="0">
      <selection activeCell="B25" sqref="B25"/>
    </sheetView>
  </sheetViews>
  <sheetFormatPr defaultColWidth="8.6640625" defaultRowHeight="14.4" x14ac:dyDescent="0.3"/>
  <cols>
    <col min="1" max="1" width="8.5546875" style="23" customWidth="1"/>
    <col min="2" max="2" width="81.5546875" customWidth="1"/>
    <col min="3" max="3" width="6.33203125" customWidth="1"/>
    <col min="4" max="4" width="7.5546875" bestFit="1" customWidth="1"/>
    <col min="5" max="5" width="30" customWidth="1"/>
    <col min="6" max="6" width="16.6640625" customWidth="1"/>
  </cols>
  <sheetData>
    <row r="1" spans="1:4" ht="15.6" x14ac:dyDescent="0.3">
      <c r="B1" s="1" t="s">
        <v>41</v>
      </c>
    </row>
    <row r="2" spans="1:4" x14ac:dyDescent="0.3">
      <c r="A2" t="s">
        <v>42</v>
      </c>
      <c r="B2" t="s">
        <v>67</v>
      </c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3">
      <c r="A5" s="26" t="s">
        <v>7</v>
      </c>
      <c r="B5" s="26" t="s">
        <v>24</v>
      </c>
      <c r="C5" s="26"/>
      <c r="D5" s="26"/>
    </row>
    <row r="6" spans="1:4" x14ac:dyDescent="0.3">
      <c r="A6" s="32" t="s">
        <v>9</v>
      </c>
      <c r="B6" s="11" t="s">
        <v>65</v>
      </c>
      <c r="C6" s="11" t="s">
        <v>26</v>
      </c>
      <c r="D6" s="13">
        <v>2.8</v>
      </c>
    </row>
    <row r="7" spans="1:4" x14ac:dyDescent="0.3">
      <c r="A7" s="30"/>
      <c r="B7" s="11"/>
      <c r="C7" s="12"/>
      <c r="D7" s="13"/>
    </row>
    <row r="8" spans="1:4" x14ac:dyDescent="0.3">
      <c r="A8" s="26" t="s">
        <v>23</v>
      </c>
      <c r="B8" s="26" t="s">
        <v>64</v>
      </c>
      <c r="C8" s="26"/>
      <c r="D8" s="26"/>
    </row>
    <row r="9" spans="1:4" x14ac:dyDescent="0.3">
      <c r="A9" s="33" t="s">
        <v>25</v>
      </c>
      <c r="B9" s="6" t="s">
        <v>66</v>
      </c>
      <c r="C9" s="11" t="s">
        <v>32</v>
      </c>
      <c r="D9" s="11">
        <v>5</v>
      </c>
    </row>
    <row r="10" spans="1:4" x14ac:dyDescent="0.3">
      <c r="A10" s="33" t="s">
        <v>27</v>
      </c>
      <c r="B10" s="6" t="s">
        <v>70</v>
      </c>
      <c r="C10" s="11" t="s">
        <v>32</v>
      </c>
      <c r="D10" s="11">
        <v>2</v>
      </c>
    </row>
    <row r="11" spans="1:4" x14ac:dyDescent="0.3">
      <c r="A11" s="33" t="s">
        <v>62</v>
      </c>
      <c r="B11" s="6" t="s">
        <v>69</v>
      </c>
      <c r="C11" s="11" t="s">
        <v>32</v>
      </c>
      <c r="D11" s="11">
        <v>16</v>
      </c>
    </row>
    <row r="12" spans="1:4" x14ac:dyDescent="0.3">
      <c r="A12" s="11"/>
      <c r="B12" s="11"/>
      <c r="C12" s="11"/>
      <c r="D12" s="11"/>
    </row>
    <row r="13" spans="1:4" x14ac:dyDescent="0.3">
      <c r="A13"/>
    </row>
    <row r="14" spans="1:4" x14ac:dyDescent="0.3">
      <c r="A14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4" t="s">
        <v>43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34" t="s">
        <v>43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4" t="s">
        <v>43</v>
      </c>
      <c r="C2" s="34"/>
      <c r="D2" s="34"/>
      <c r="E2" s="34"/>
      <c r="F2" s="34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4" t="s">
        <v>47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4" t="s">
        <v>47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4" t="s">
        <v>47</v>
      </c>
      <c r="C2" s="34"/>
      <c r="D2" s="34"/>
      <c r="E2" s="34"/>
      <c r="F2" s="34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4" t="s">
        <v>57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Stachowiak</dc:creator>
  <dc:description/>
  <cp:lastModifiedBy>Krystian Spychała</cp:lastModifiedBy>
  <dcterms:created xsi:type="dcterms:W3CDTF">2020-08-11T08:10:12Z</dcterms:created>
  <dcterms:modified xsi:type="dcterms:W3CDTF">2026-04-10T07:01:23Z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