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W:\I\IRI\224 Nadzór nad inwestycjami\349. utwardzenie dróg gruntowych na rok 2026\Przetargi\RB - Raczyńskiego\na stronę\"/>
    </mc:Choice>
  </mc:AlternateContent>
  <xr:revisionPtr revIDLastSave="0" documentId="13_ncr:1_{E46900C2-4FAE-46D9-9DF9-67973026EE59}" xr6:coauthVersionLast="36" xr6:coauthVersionMax="36" xr10:uidLastSave="{00000000-0000-0000-0000-000000000000}"/>
  <bookViews>
    <workbookView xWindow="0" yWindow="0" windowWidth="28800" windowHeight="10710" xr2:uid="{00000000-000D-0000-FFFF-FFFF00000000}"/>
  </bookViews>
  <sheets>
    <sheet name="Oferta" sheetId="1" r:id="rId1"/>
  </sheets>
  <calcPr calcId="191029"/>
</workbook>
</file>

<file path=xl/calcChain.xml><?xml version="1.0" encoding="utf-8"?>
<calcChain xmlns="http://schemas.openxmlformats.org/spreadsheetml/2006/main">
  <c r="G19" i="1" l="1"/>
  <c r="G18" i="1"/>
  <c r="G17" i="1"/>
  <c r="G5" i="1" l="1"/>
  <c r="G6" i="1"/>
  <c r="G7" i="1"/>
  <c r="G8" i="1"/>
  <c r="G9" i="1"/>
  <c r="G10" i="1"/>
  <c r="G11" i="1"/>
  <c r="G12" i="1"/>
  <c r="G13" i="1"/>
  <c r="G14" i="1"/>
  <c r="G15" i="1"/>
  <c r="G16" i="1"/>
  <c r="G4" i="1"/>
</calcChain>
</file>

<file path=xl/sharedStrings.xml><?xml version="1.0" encoding="utf-8"?>
<sst xmlns="http://schemas.openxmlformats.org/spreadsheetml/2006/main" count="70" uniqueCount="51">
  <si>
    <t>Lp.</t>
  </si>
  <si>
    <t>Nr spec. technicz.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</si>
  <si>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</si>
  <si>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</si>
  <si>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</si>
  <si>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</si>
  <si>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</si>
  <si>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</si>
  <si>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</si>
  <si>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</si>
  <si>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</si>
  <si>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</si>
  <si>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</si>
  <si>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</si>
  <si>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</si>
  <si>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Wymiana nawierzchni w ulicy Raczyńskiego w Poznaniu na płyty ażurowe (dojazd do posesji przy ul. Szarych Szeregów 26-36)</t>
  </si>
  <si>
    <t>ST D-00.00.00 ST D-01.01.01 ST D-01.02.01 ST D-01.02.02</t>
  </si>
  <si>
    <t>ROBOTY PRZYGTOWAWCZE składające się z robót ogólnych, robót pomiarowych i robót dotyczących zabezpieczenia zieleni (jeśli występuje zieleń wysoka).</t>
  </si>
  <si>
    <t>kpl.</t>
  </si>
  <si>
    <t>ST D-01.02.04</t>
  </si>
  <si>
    <t>ROBOTY ROZBIÓRKOWE - Rozbiórka istniejącej nawierzchni betonowej w tym krawężnikowi oporników wraz z wywozem samochodami samowyładowczymi i utylizacją.</t>
  </si>
  <si>
    <t>m3</t>
  </si>
  <si>
    <t>ROBOTY ROZBIÓRKOWE - Rozbiórka istniejącej nawierzchni z kruszywa wraz z wywozem samochodami samowyładowczymi.</t>
  </si>
  <si>
    <t>ST D-02.00.01 ST D-02.01.01 ST D-02.03.01</t>
  </si>
  <si>
    <t>ROBOTY ZIEMNE - do głębokości h=0,50m - Roboty ziemne w gruncie kategorii I-IV (gruz, glina, piasek, żużel, grunt organiczny, itp.) z zabezpieczeniem istniejących sieci uzbrojenia terenu na czas robót, odwodnieniem wykopów, transportem urobku wraz z utylizacją oraz formowaniem koryta drogowego i zagęszczeniem dowiezionego gruntu do wymaganego Wskaźnika zagęszczenia Is=0,97.</t>
  </si>
  <si>
    <t>ST D-08.01.01 ST D-08.03.01</t>
  </si>
  <si>
    <t>Krawężniki betonowe wtopione o wymiarach 12x25cm układane na ławie betonowej C12/15 z oporem o wymiarach 30x30m.</t>
  </si>
  <si>
    <t>mb</t>
  </si>
  <si>
    <t>ST D-04.00.00 ST D-04.01.01 ST D-04.02.03 ST D-04.04.02b ST D-05.03.23A</t>
  </si>
  <si>
    <t>Nawierzchnia z ażurowych płyt betonowych 40x60x10cm na podsypce piaskowej grubości 3cm_x000D_
z wypełnieniem ażurowych płyt betonowych grysem granitowym (współczynnik wypełnienia = 0,33)._x000D_
Warstwa podbudowy o grubości 25cm z mieszanki niezwiązanej - kruszywa łamanego stabilizowane mechanicznie_x000D_
o uziarnieniu ciągłym 0/31,5mm._x000D_
Mechaniczne profilowanie i zagęszczenie podłoża do Wskaźnika zagęszczenia Is=0,97 pod warstwy konstrukcyjne nawierzchni.</t>
  </si>
  <si>
    <t>m2</t>
  </si>
  <si>
    <t>ST D-04.00.00 ST D-04.01.01 ST D-04.02.03 ST D-04.04.02b ST D-05.03.23</t>
  </si>
  <si>
    <t>Nawierzchnia z betonowej kostki brukowej typu "BEHATON" o grubości 8cm na podsypce piaskowej grubości 5cm._x000D_
Warstwa podbudowy o grubości 25cm z mieszanki niezwiązanej - kruszywa łamanego stabilizowane mechanicznie_x000D_
o uziarnieniu ciągłym 0/31,5mm._x000D_
Mechaniczne profilowanie i zagęszczenie podłoża do Wskaźnika zagęszczenia Is=0,97 pod warstwy konstrukcyjne nawierzchni.</t>
  </si>
  <si>
    <t>Odtworzenie chodnika w ulicy Raczyńskiego - Nawierzchnia z betonowej kostki brukowej typu "BEHATON" o grubości 8cm na podsypce piaskowej grubości 5cm._x000D_
Warstwa podbudowy o grubości 25cm z mieszanki niezwiązanej - kruszywa łamanego stabilizowane mechanicznie_x000D_
o uziarnieniu ciągłym 0/31,5mm._x000D_
Mechaniczne profilowanie i zagęszczenie podłoża do Wskaźnika zagęszczenia Is=0,97 pod warstwy konstrukcyjne nawierzchni.</t>
  </si>
  <si>
    <t>9</t>
  </si>
  <si>
    <t>Nawierzchnia z betonowej kostki brukowej  typu "EKO-BEHATON" o grubości 8 cm na podsypce piaskowej grubości 5cm_x000D_
z wypełnieniem betonowej kostki grysem granitowym (współczynnik wypełnienia = 0,10)._x000D_
Warstwa podbudowy o grubości 25cm z mieszanki niezwiązanej_x000D_
- kruszywa łamanego stabilizowane mechanicznie o uziarnieniu ciągłym 0/31,5mm._x000D_
Mechaniczne profilowanie i zagęszczenie podłoża do Wskaźnika zagęszczenia Is=0,97 pod warstwy konstrukcyjne nawierzchni.</t>
  </si>
  <si>
    <t>10</t>
  </si>
  <si>
    <t>ST D-04.02.03</t>
  </si>
  <si>
    <t>Warstwa wyrównawcza (podsypka) o grubości 10cm z piasku (do pominięcia jeśli w podłożu występują piaski rodzime).</t>
  </si>
  <si>
    <t>11</t>
  </si>
  <si>
    <t>Nawierzchnia ulicy Raczyńskiego_x000D_
Wzmocnienie konstrukcji dla ruchu ciężkiego (min. KR4) _x000D_
Nawierzchnia z betonowej kostki brukowej typu "EKO-BEHATON" o grubości 8 cm na podsypce piaskowej grubości 5cm_x000D_
z wypełnieniem betonowej kostki grysem granitowym (współczynnik wypełnienia = 0,10)._x000D_
Warstwa podbudowy o grubości 50cm z mieszanki niezwiązanej_x000D_
- kruszywa łamanego stabilizowane mechanicznie o uziarnieniu ciągłym 0/31,5mm._x000D_
Mechaniczne profilowanie i zagęszczenie podłoża do Wskaźnika zagęszczenia Is=0,97 pod warstwy konstrukcyjne nawierzchni.</t>
  </si>
  <si>
    <t>12</t>
  </si>
  <si>
    <t>ST D-05.02.01 ST D-06.03.01a</t>
  </si>
  <si>
    <t>Pobocza wraz ze zjazdami z kruszywa - Pobocze nawierzchni grubości 10cm o szerokości 0,75m wraz ze zjazdami na posesje (jeśli występują)_x000D_
z mieszanki niezwiązanej z kruszywa łamanego o uziarnieniu ciągłym 0/31,5mm stabilizowanej mechanicznie na gruncie.</t>
  </si>
  <si>
    <t>13</t>
  </si>
  <si>
    <t>ST D-05.03.04 ST D-05.03.11b</t>
  </si>
  <si>
    <t>Nawierzchnia ażurowa - wyrównanie i dowiązanie krawędzi do istniejącej jezdni - Wyrównanie (cięcie) krawędzi istniejącej jezdni na głębokość 6-10cm stosując piłę mechaniczną do cięcia nawierzchni wraz z wypełnieniem szczelin masą zalewową.</t>
  </si>
  <si>
    <t>m</t>
  </si>
  <si>
    <t>RAZEM  (wartość netto)</t>
  </si>
  <si>
    <t>Podatek Vat</t>
  </si>
  <si>
    <t>RAZEM (wartość brutto)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</si>
</sst>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.00"/>
    <numFmt numFmtId="165" formatCode="#\ ###\ ###\ ##0.0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 justifyLastLine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vertical="center" wrapText="1"/>
    </xf>
    <xf numFmtId="164" fontId="2" fillId="4" borderId="4" xfId="0" applyNumberFormat="1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19"/>
  <sheetViews>
    <sheetView tabSelected="1" workbookViewId="0">
      <selection activeCell="J16" sqref="J16"/>
    </sheetView>
  </sheetViews>
  <sheetFormatPr defaultRowHeight="15" x14ac:dyDescent="0.25"/>
  <cols>
    <col min="1" max="1" width="4" bestFit="1" customWidth="1"/>
    <col min="2" max="2" width="28.5703125" customWidth="1"/>
    <col min="3" max="3" width="70.5703125" customWidth="1"/>
    <col min="4" max="7" width="14.28515625" customWidth="1"/>
  </cols>
  <sheetData>
    <row r="1" spans="1:7" ht="27" customHeight="1" x14ac:dyDescent="0.25">
      <c r="A1" s="6" t="s">
        <v>15</v>
      </c>
      <c r="B1" s="7"/>
      <c r="C1" s="7"/>
      <c r="D1" s="7"/>
      <c r="E1" s="7"/>
      <c r="F1" s="7"/>
      <c r="G1" s="8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1" t="s">
        <v>7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</row>
    <row r="4" spans="1:7" ht="49.5" x14ac:dyDescent="0.25">
      <c r="A4" s="2" t="s">
        <v>7</v>
      </c>
      <c r="B4" s="2" t="s">
        <v>16</v>
      </c>
      <c r="C4" s="2" t="s">
        <v>17</v>
      </c>
      <c r="D4" s="2" t="s">
        <v>18</v>
      </c>
      <c r="E4" s="3">
        <v>1</v>
      </c>
      <c r="F4" s="4"/>
      <c r="G4" s="4">
        <f>ROUND(E4*F4,2)</f>
        <v>0</v>
      </c>
    </row>
    <row r="5" spans="1:7" ht="66" x14ac:dyDescent="0.25">
      <c r="A5" s="2" t="s">
        <v>8</v>
      </c>
      <c r="B5" s="2" t="s">
        <v>19</v>
      </c>
      <c r="C5" s="2" t="s">
        <v>20</v>
      </c>
      <c r="D5" s="2" t="s">
        <v>21</v>
      </c>
      <c r="E5" s="3">
        <v>3.59</v>
      </c>
      <c r="F5" s="4"/>
      <c r="G5" s="4">
        <f t="shared" ref="G5:G16" si="0">ROUND(E5*F5,2)</f>
        <v>0</v>
      </c>
    </row>
    <row r="6" spans="1:7" ht="33" x14ac:dyDescent="0.25">
      <c r="A6" s="2" t="s">
        <v>9</v>
      </c>
      <c r="B6" s="2" t="s">
        <v>19</v>
      </c>
      <c r="C6" s="2" t="s">
        <v>22</v>
      </c>
      <c r="D6" s="2" t="s">
        <v>21</v>
      </c>
      <c r="E6" s="3">
        <v>15</v>
      </c>
      <c r="F6" s="4"/>
      <c r="G6" s="4">
        <f t="shared" si="0"/>
        <v>0</v>
      </c>
    </row>
    <row r="7" spans="1:7" ht="115.5" x14ac:dyDescent="0.25">
      <c r="A7" s="2" t="s">
        <v>10</v>
      </c>
      <c r="B7" s="2" t="s">
        <v>23</v>
      </c>
      <c r="C7" s="2" t="s">
        <v>24</v>
      </c>
      <c r="D7" s="2" t="s">
        <v>21</v>
      </c>
      <c r="E7" s="3">
        <v>151.68</v>
      </c>
      <c r="F7" s="4"/>
      <c r="G7" s="4">
        <f t="shared" si="0"/>
        <v>0</v>
      </c>
    </row>
    <row r="8" spans="1:7" ht="49.5" x14ac:dyDescent="0.25">
      <c r="A8" s="2" t="s">
        <v>11</v>
      </c>
      <c r="B8" s="2" t="s">
        <v>25</v>
      </c>
      <c r="C8" s="2" t="s">
        <v>26</v>
      </c>
      <c r="D8" s="2" t="s">
        <v>27</v>
      </c>
      <c r="E8" s="3">
        <v>201</v>
      </c>
      <c r="F8" s="4"/>
      <c r="G8" s="4">
        <f t="shared" si="0"/>
        <v>0</v>
      </c>
    </row>
    <row r="9" spans="1:7" ht="148.5" x14ac:dyDescent="0.25">
      <c r="A9" s="2" t="s">
        <v>12</v>
      </c>
      <c r="B9" s="2" t="s">
        <v>28</v>
      </c>
      <c r="C9" s="2" t="s">
        <v>29</v>
      </c>
      <c r="D9" s="2" t="s">
        <v>30</v>
      </c>
      <c r="E9" s="3">
        <v>237</v>
      </c>
      <c r="F9" s="4"/>
      <c r="G9" s="4">
        <f t="shared" si="0"/>
        <v>0</v>
      </c>
    </row>
    <row r="10" spans="1:7" ht="115.5" x14ac:dyDescent="0.25">
      <c r="A10" s="2" t="s">
        <v>13</v>
      </c>
      <c r="B10" s="2" t="s">
        <v>31</v>
      </c>
      <c r="C10" s="2" t="s">
        <v>32</v>
      </c>
      <c r="D10" s="2" t="s">
        <v>30</v>
      </c>
      <c r="E10" s="3">
        <v>95</v>
      </c>
      <c r="F10" s="4"/>
      <c r="G10" s="4">
        <f t="shared" si="0"/>
        <v>0</v>
      </c>
    </row>
    <row r="11" spans="1:7" ht="132" x14ac:dyDescent="0.25">
      <c r="A11" s="2" t="s">
        <v>14</v>
      </c>
      <c r="B11" s="2" t="s">
        <v>31</v>
      </c>
      <c r="C11" s="2" t="s">
        <v>33</v>
      </c>
      <c r="D11" s="2" t="s">
        <v>30</v>
      </c>
      <c r="E11" s="3">
        <v>15</v>
      </c>
      <c r="F11" s="4"/>
      <c r="G11" s="4">
        <f t="shared" si="0"/>
        <v>0</v>
      </c>
    </row>
    <row r="12" spans="1:7" ht="148.5" x14ac:dyDescent="0.25">
      <c r="A12" s="2" t="s">
        <v>34</v>
      </c>
      <c r="B12" s="2" t="s">
        <v>31</v>
      </c>
      <c r="C12" s="2" t="s">
        <v>35</v>
      </c>
      <c r="D12" s="2" t="s">
        <v>30</v>
      </c>
      <c r="E12" s="3">
        <v>28</v>
      </c>
      <c r="F12" s="4"/>
      <c r="G12" s="4">
        <f t="shared" si="0"/>
        <v>0</v>
      </c>
    </row>
    <row r="13" spans="1:7" ht="33" x14ac:dyDescent="0.25">
      <c r="A13" s="2" t="s">
        <v>36</v>
      </c>
      <c r="B13" s="2" t="s">
        <v>37</v>
      </c>
      <c r="C13" s="2" t="s">
        <v>38</v>
      </c>
      <c r="D13" s="2" t="s">
        <v>21</v>
      </c>
      <c r="E13" s="3">
        <v>31.6</v>
      </c>
      <c r="F13" s="4"/>
      <c r="G13" s="4">
        <f t="shared" si="0"/>
        <v>0</v>
      </c>
    </row>
    <row r="14" spans="1:7" ht="181.5" x14ac:dyDescent="0.25">
      <c r="A14" s="2" t="s">
        <v>39</v>
      </c>
      <c r="B14" s="2" t="s">
        <v>31</v>
      </c>
      <c r="C14" s="2" t="s">
        <v>40</v>
      </c>
      <c r="D14" s="2" t="s">
        <v>30</v>
      </c>
      <c r="E14" s="3">
        <v>10</v>
      </c>
      <c r="F14" s="4"/>
      <c r="G14" s="4">
        <f t="shared" si="0"/>
        <v>0</v>
      </c>
    </row>
    <row r="15" spans="1:7" ht="82.5" x14ac:dyDescent="0.25">
      <c r="A15" s="2" t="s">
        <v>41</v>
      </c>
      <c r="B15" s="2" t="s">
        <v>42</v>
      </c>
      <c r="C15" s="2" t="s">
        <v>43</v>
      </c>
      <c r="D15" s="2" t="s">
        <v>30</v>
      </c>
      <c r="E15" s="3">
        <v>80</v>
      </c>
      <c r="F15" s="4"/>
      <c r="G15" s="4">
        <f t="shared" si="0"/>
        <v>0</v>
      </c>
    </row>
    <row r="16" spans="1:7" ht="66" x14ac:dyDescent="0.25">
      <c r="A16" s="2" t="s">
        <v>44</v>
      </c>
      <c r="B16" s="2" t="s">
        <v>45</v>
      </c>
      <c r="C16" s="2" t="s">
        <v>46</v>
      </c>
      <c r="D16" s="2" t="s">
        <v>47</v>
      </c>
      <c r="E16" s="3">
        <v>10</v>
      </c>
      <c r="F16" s="4"/>
      <c r="G16" s="4">
        <f t="shared" si="0"/>
        <v>0</v>
      </c>
    </row>
    <row r="17" spans="3:7" x14ac:dyDescent="0.25">
      <c r="C17" s="9" t="s">
        <v>48</v>
      </c>
      <c r="D17" s="9"/>
      <c r="E17" s="10"/>
      <c r="F17" s="10"/>
      <c r="G17" s="11">
        <f>SUM(G4:G16)</f>
        <v>0</v>
      </c>
    </row>
    <row r="18" spans="3:7" x14ac:dyDescent="0.25">
      <c r="C18" s="5" t="s">
        <v>49</v>
      </c>
      <c r="D18" s="9"/>
      <c r="E18" s="10"/>
      <c r="F18" s="10"/>
      <c r="G18" s="11">
        <f>G17*0.23</f>
        <v>0</v>
      </c>
    </row>
    <row r="19" spans="3:7" x14ac:dyDescent="0.25">
      <c r="C19" s="5" t="s">
        <v>50</v>
      </c>
      <c r="D19" s="9"/>
      <c r="E19" s="10"/>
      <c r="F19" s="10"/>
      <c r="G19" s="11">
        <f>G17+G18</f>
        <v>0</v>
      </c>
    </row>
  </sheetData>
  <mergeCells count="1">
    <mergeCell ref="A1:G1"/>
  </mergeCells>
  <pageMargins left="0.7" right="0.7" top="0.75" bottom="0.75" header="0.3" footer="0.3"/>
  <ignoredErrors>
    <ignoredError sqref="A2:A3 B2:G3 A4:A16 B4:E4 B5:E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Kamil Malec</cp:lastModifiedBy>
  <dcterms:created xsi:type="dcterms:W3CDTF">2026-02-03T13:58:14Z</dcterms:created>
  <dcterms:modified xsi:type="dcterms:W3CDTF">2026-02-12T06:48:06Z</dcterms:modified>
</cp:coreProperties>
</file>