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83119087-5ABD-4E2E-8579-B14283EAD4B4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7" i="2"/>
  <c r="F26" i="2"/>
  <c r="F23" i="2"/>
  <c r="F24" i="2" s="1"/>
  <c r="F20" i="2"/>
  <c r="F19" i="2"/>
  <c r="F18" i="2"/>
  <c r="F17" i="2"/>
  <c r="F21" i="2" s="1"/>
  <c r="F14" i="2"/>
  <c r="F13" i="2"/>
  <c r="F12" i="2"/>
  <c r="F11" i="2"/>
  <c r="F10" i="2"/>
  <c r="F9" i="2"/>
  <c r="F8" i="2"/>
  <c r="F7" i="2"/>
  <c r="F6" i="2"/>
  <c r="F15" i="2" l="1"/>
  <c r="F33" i="2" s="1"/>
  <c r="F34" i="2" s="1"/>
  <c r="F32" i="2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<sst xmlns="http://schemas.openxmlformats.org/spreadsheetml/2006/main" count="737" uniqueCount="89">
  <si>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</si>
  <si>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</si>
  <si>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</si>
  <si>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</si>
  <si>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</si>
  <si>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</si>
  <si>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</si>
  <si>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</si>
  <si>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</si>
  <si>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</si>
  <si>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</si>
  <si>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</si>
  <si>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</si>
  <si>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</si>
  <si>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</si>
  <si>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</si>
  <si>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</si>
  <si>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</si>
  <si>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</si>
  <si>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</si>
  <si>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</si>
  <si>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</si>
  <si>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</si>
  <si>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</si>
  <si>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</si>
  <si>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</si>
  <si>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</si>
  <si>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</si>
  <si>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</si>
  <si>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</si>
  <si>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</si>
  <si>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</si>
  <si>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</si>
  <si>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</si>
  <si>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</si>
  <si>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</si>
  <si>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</si>
  <si>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</si>
  <si>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</si>
  <si>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</si>
  <si>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</si>
  <si>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</si>
  <si>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</si>
  <si>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</si>
  <si>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</si>
  <si>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</si>
  <si>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</si>
  <si>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</si>
  <si>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</si>
  <si>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</si>
  <si>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</si>
  <si>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</si>
  <si>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</si>
  <si>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</si>
  <si>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</si>
  <si>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</si>
  <si>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</si>
  <si>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</si>
  <si>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</si>
  <si>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</si>
  <si>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</si>
  <si>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</si>
  <si>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</si>
  <si>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</si>
  <si>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</si>
  <si>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Zmiana organizacji ruchu na ulicach Leszka, Mścibora, Jaromira, Światopełka</t>
  </si>
  <si>
    <t>Znaki D-48</t>
  </si>
  <si>
    <t>1.8</t>
  </si>
  <si>
    <t>Przestawienie słupków</t>
  </si>
  <si>
    <t>1.9</t>
  </si>
  <si>
    <t>Przesunięcie znaków</t>
  </si>
  <si>
    <t>grubowarstwowe masą chemoutwardzalna czerwona</t>
  </si>
  <si>
    <t>2.4</t>
  </si>
  <si>
    <t>Dział 4</t>
  </si>
  <si>
    <t>4.1</t>
  </si>
  <si>
    <t>m</t>
  </si>
  <si>
    <t>4.2</t>
  </si>
  <si>
    <t>4.3</t>
  </si>
  <si>
    <t>4.4</t>
  </si>
  <si>
    <t>4.5</t>
  </si>
  <si>
    <t>4.6</t>
  </si>
  <si>
    <t>Razem dział 4</t>
  </si>
  <si>
    <t>Przebudowy</t>
  </si>
  <si>
    <t>Roboty ziemne (wykop) wraz z odwozem na odl. Do 10 km wraz z utylizacją.</t>
  </si>
  <si>
    <t>Korytowanie wraz z profilowaniem i zagęszczaniem podłoża</t>
  </si>
  <si>
    <t>Warstwa ulepszonego podłoża z mieszanki związanej cementem (z wytwórni) klasy C 1,5/2,0 , gr. 10 cm - chodnik</t>
  </si>
  <si>
    <t>Nawierzchnia chodników z kostki brukowej gr. 8 cm na podsypce cementowo-piaskowej gr. 5 cm</t>
  </si>
  <si>
    <t>Krawężniki betonowe wystające o wymiarach 30x15 cm na podsycpe cementowo-piaskowej na ławie betonowej z oporem z betonu C12/15</t>
  </si>
  <si>
    <t>Obrzeża betonowe o wymiarach 30x18 cm na podsycpe cementowo-piaskowej na ławie betonowej z oporem z betonu C12/15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</si>
</sst>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1" xfId="0" applyBorder="1"/>
    <xf numFmtId="165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6.5546875" bestFit="1" customWidth="1"/>
    <col min="5" max="5" width="30" customWidth="1"/>
    <col min="6" max="6" width="16.664062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8" t="s">
        <v>65</v>
      </c>
      <c r="C2" s="28"/>
      <c r="D2" s="28"/>
      <c r="E2" s="28"/>
      <c r="F2" s="28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/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81</v>
      </c>
      <c r="E6" s="7"/>
      <c r="F6" s="8">
        <f t="shared" ref="F6:F14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8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66</v>
      </c>
      <c r="C8" s="6" t="s">
        <v>11</v>
      </c>
      <c r="D8" s="6">
        <v>8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17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68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70</v>
      </c>
      <c r="C11" s="6" t="s">
        <v>11</v>
      </c>
      <c r="D11" s="6">
        <v>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17</v>
      </c>
      <c r="C12" s="6" t="s">
        <v>11</v>
      </c>
      <c r="D12" s="6">
        <v>58</v>
      </c>
      <c r="E12" s="7"/>
      <c r="F12" s="8">
        <f>PRODUCT(D12*E12)</f>
        <v>0</v>
      </c>
    </row>
    <row r="13" spans="1:6" x14ac:dyDescent="0.3">
      <c r="A13" s="5" t="s">
        <v>67</v>
      </c>
      <c r="B13" s="6" t="s">
        <v>19</v>
      </c>
      <c r="C13" s="6" t="s">
        <v>11</v>
      </c>
      <c r="D13" s="6">
        <v>24</v>
      </c>
      <c r="E13" s="7"/>
      <c r="F13" s="8">
        <f t="shared" si="0"/>
        <v>0</v>
      </c>
    </row>
    <row r="14" spans="1:6" x14ac:dyDescent="0.3">
      <c r="A14" s="5" t="s">
        <v>69</v>
      </c>
      <c r="B14" s="6" t="s">
        <v>21</v>
      </c>
      <c r="C14" s="6" t="s">
        <v>11</v>
      </c>
      <c r="D14" s="6">
        <v>54</v>
      </c>
      <c r="E14" s="7"/>
      <c r="F14" s="8">
        <f t="shared" si="0"/>
        <v>0</v>
      </c>
    </row>
    <row r="15" spans="1:6" ht="15.6" x14ac:dyDescent="0.3">
      <c r="A15" s="5"/>
      <c r="B15" s="6"/>
      <c r="C15" s="6"/>
      <c r="D15" s="6"/>
      <c r="E15" s="9" t="s">
        <v>22</v>
      </c>
      <c r="F15" s="10">
        <f>SUM(F6:F14)</f>
        <v>0</v>
      </c>
    </row>
    <row r="16" spans="1:6" x14ac:dyDescent="0.3">
      <c r="A16" s="4" t="s">
        <v>23</v>
      </c>
      <c r="B16" s="4" t="s">
        <v>24</v>
      </c>
      <c r="C16" s="4"/>
      <c r="D16" s="4"/>
      <c r="E16" s="4"/>
      <c r="F16" s="4"/>
    </row>
    <row r="17" spans="1:6" x14ac:dyDescent="0.3">
      <c r="A17" s="5" t="s">
        <v>25</v>
      </c>
      <c r="B17" s="11" t="s">
        <v>44</v>
      </c>
      <c r="C17" s="12" t="s">
        <v>26</v>
      </c>
      <c r="D17" s="13">
        <v>331.02</v>
      </c>
      <c r="E17" s="13"/>
      <c r="F17" s="14">
        <f t="shared" ref="F17:F20" si="1">PRODUCT(D17*E17)</f>
        <v>0</v>
      </c>
    </row>
    <row r="18" spans="1:6" x14ac:dyDescent="0.3">
      <c r="A18" s="5" t="s">
        <v>27</v>
      </c>
      <c r="B18" s="11" t="s">
        <v>71</v>
      </c>
      <c r="C18" s="12" t="s">
        <v>26</v>
      </c>
      <c r="D18" s="13">
        <v>16.5</v>
      </c>
      <c r="E18" s="13"/>
      <c r="F18" s="14">
        <f t="shared" si="1"/>
        <v>0</v>
      </c>
    </row>
    <row r="19" spans="1:6" x14ac:dyDescent="0.3">
      <c r="A19" s="5" t="s">
        <v>62</v>
      </c>
      <c r="B19" s="6" t="s">
        <v>61</v>
      </c>
      <c r="C19" s="12" t="s">
        <v>26</v>
      </c>
      <c r="D19" s="13">
        <v>3.84</v>
      </c>
      <c r="E19" s="13"/>
      <c r="F19" s="14">
        <f t="shared" si="1"/>
        <v>0</v>
      </c>
    </row>
    <row r="20" spans="1:6" x14ac:dyDescent="0.3">
      <c r="A20" s="5" t="s">
        <v>72</v>
      </c>
      <c r="B20" s="6" t="s">
        <v>63</v>
      </c>
      <c r="C20" s="12" t="s">
        <v>26</v>
      </c>
      <c r="D20" s="13">
        <v>3.84</v>
      </c>
      <c r="E20" s="13"/>
      <c r="F20" s="14">
        <f t="shared" si="1"/>
        <v>0</v>
      </c>
    </row>
    <row r="21" spans="1:6" ht="15.6" x14ac:dyDescent="0.3">
      <c r="A21" s="5"/>
      <c r="B21" s="6"/>
      <c r="C21" s="6"/>
      <c r="D21" s="6"/>
      <c r="E21" s="9" t="s">
        <v>28</v>
      </c>
      <c r="F21" s="10">
        <f>SUM(F17:F20)</f>
        <v>0</v>
      </c>
    </row>
    <row r="22" spans="1:6" x14ac:dyDescent="0.3">
      <c r="A22" s="4" t="s">
        <v>29</v>
      </c>
      <c r="B22" s="4" t="s">
        <v>64</v>
      </c>
      <c r="C22" s="4"/>
      <c r="D22" s="4"/>
      <c r="E22" s="4"/>
      <c r="F22" s="4"/>
    </row>
    <row r="23" spans="1:6" x14ac:dyDescent="0.3">
      <c r="A23" s="6" t="s">
        <v>30</v>
      </c>
      <c r="B23" s="6" t="s">
        <v>36</v>
      </c>
      <c r="C23" s="6" t="s">
        <v>11</v>
      </c>
      <c r="D23" s="6">
        <v>84</v>
      </c>
      <c r="E23" s="7"/>
      <c r="F23" s="8">
        <f t="shared" ref="F23" si="2">PRODUCT(D23*E23)</f>
        <v>0</v>
      </c>
    </row>
    <row r="24" spans="1:6" ht="15.6" x14ac:dyDescent="0.3">
      <c r="A24" s="6"/>
      <c r="B24" s="24"/>
      <c r="C24" s="24"/>
      <c r="D24" s="24"/>
      <c r="E24" s="9" t="s">
        <v>37</v>
      </c>
      <c r="F24" s="10">
        <f>SUM(F23:F23)</f>
        <v>0</v>
      </c>
    </row>
    <row r="25" spans="1:6" x14ac:dyDescent="0.3">
      <c r="A25" s="4" t="s">
        <v>73</v>
      </c>
      <c r="B25" s="4" t="s">
        <v>82</v>
      </c>
      <c r="C25" s="4"/>
      <c r="D25" s="4"/>
      <c r="E25" s="4"/>
      <c r="F25" s="4"/>
    </row>
    <row r="26" spans="1:6" x14ac:dyDescent="0.3">
      <c r="A26" s="6" t="s">
        <v>74</v>
      </c>
      <c r="B26" s="11" t="s">
        <v>83</v>
      </c>
      <c r="C26" s="26" t="s">
        <v>26</v>
      </c>
      <c r="D26" s="11">
        <v>10.5</v>
      </c>
      <c r="E26" s="27"/>
      <c r="F26" s="25">
        <f>ROUND(D26*E26,2)</f>
        <v>0</v>
      </c>
    </row>
    <row r="27" spans="1:6" x14ac:dyDescent="0.3">
      <c r="A27" s="6" t="s">
        <v>76</v>
      </c>
      <c r="B27" s="11" t="s">
        <v>84</v>
      </c>
      <c r="C27" s="26" t="s">
        <v>26</v>
      </c>
      <c r="D27" s="11">
        <v>10.5</v>
      </c>
      <c r="E27" s="27"/>
      <c r="F27" s="25">
        <f t="shared" ref="F27:F31" si="3">ROUND(D27*E27,2)</f>
        <v>0</v>
      </c>
    </row>
    <row r="28" spans="1:6" x14ac:dyDescent="0.3">
      <c r="A28" s="6" t="s">
        <v>77</v>
      </c>
      <c r="B28" s="11" t="s">
        <v>85</v>
      </c>
      <c r="C28" s="26" t="s">
        <v>26</v>
      </c>
      <c r="D28" s="11">
        <v>10.5</v>
      </c>
      <c r="E28" s="27"/>
      <c r="F28" s="25">
        <f t="shared" si="3"/>
        <v>0</v>
      </c>
    </row>
    <row r="29" spans="1:6" x14ac:dyDescent="0.3">
      <c r="A29" s="6" t="s">
        <v>78</v>
      </c>
      <c r="B29" s="11" t="s">
        <v>86</v>
      </c>
      <c r="C29" s="26" t="s">
        <v>26</v>
      </c>
      <c r="D29" s="11">
        <v>10.5</v>
      </c>
      <c r="E29" s="27"/>
      <c r="F29" s="25">
        <f t="shared" si="3"/>
        <v>0</v>
      </c>
    </row>
    <row r="30" spans="1:6" x14ac:dyDescent="0.3">
      <c r="A30" s="6" t="s">
        <v>79</v>
      </c>
      <c r="B30" s="11" t="s">
        <v>87</v>
      </c>
      <c r="C30" s="26" t="s">
        <v>75</v>
      </c>
      <c r="D30" s="11">
        <v>17</v>
      </c>
      <c r="E30" s="27"/>
      <c r="F30" s="25">
        <f t="shared" si="3"/>
        <v>0</v>
      </c>
    </row>
    <row r="31" spans="1:6" x14ac:dyDescent="0.3">
      <c r="A31" s="6" t="s">
        <v>80</v>
      </c>
      <c r="B31" s="11" t="s">
        <v>88</v>
      </c>
      <c r="C31" s="26" t="s">
        <v>75</v>
      </c>
      <c r="D31" s="11">
        <v>2</v>
      </c>
      <c r="E31" s="27"/>
      <c r="F31" s="25">
        <f t="shared" si="3"/>
        <v>0</v>
      </c>
    </row>
    <row r="32" spans="1:6" ht="15.6" x14ac:dyDescent="0.3">
      <c r="A32"/>
      <c r="E32" s="9" t="s">
        <v>81</v>
      </c>
      <c r="F32" s="10">
        <f>SUM(F26:F31)</f>
        <v>0</v>
      </c>
    </row>
    <row r="33" spans="1:6" ht="15.6" x14ac:dyDescent="0.3">
      <c r="A33"/>
      <c r="E33" s="9" t="s">
        <v>38</v>
      </c>
      <c r="F33" s="10">
        <f>SUM(F15,F21,F24,F32)</f>
        <v>0</v>
      </c>
    </row>
    <row r="34" spans="1:6" ht="18" x14ac:dyDescent="0.35">
      <c r="A34"/>
      <c r="E34" s="18" t="s">
        <v>39</v>
      </c>
      <c r="F34" s="20">
        <f>F33*1.23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6.5546875" bestFit="1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65</v>
      </c>
      <c r="C2" s="28"/>
      <c r="D2" s="28"/>
      <c r="E2" s="28"/>
      <c r="F2" s="28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3"/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81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8</v>
      </c>
    </row>
    <row r="8" spans="1:6" x14ac:dyDescent="0.3">
      <c r="A8" s="5" t="s">
        <v>14</v>
      </c>
      <c r="B8" s="6" t="s">
        <v>66</v>
      </c>
      <c r="C8" s="6" t="s">
        <v>11</v>
      </c>
      <c r="D8" s="6">
        <v>8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17</v>
      </c>
    </row>
    <row r="10" spans="1:6" x14ac:dyDescent="0.3">
      <c r="A10" s="5" t="s">
        <v>18</v>
      </c>
      <c r="B10" s="6" t="s">
        <v>68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70</v>
      </c>
      <c r="C11" s="6" t="s">
        <v>11</v>
      </c>
      <c r="D11" s="6">
        <v>1</v>
      </c>
    </row>
    <row r="12" spans="1:6" x14ac:dyDescent="0.3">
      <c r="A12" s="5" t="s">
        <v>50</v>
      </c>
      <c r="B12" s="6" t="s">
        <v>17</v>
      </c>
      <c r="C12" s="6" t="s">
        <v>11</v>
      </c>
      <c r="D12" s="6">
        <v>58</v>
      </c>
    </row>
    <row r="13" spans="1:6" x14ac:dyDescent="0.3">
      <c r="A13" s="5" t="s">
        <v>67</v>
      </c>
      <c r="B13" s="6" t="s">
        <v>19</v>
      </c>
      <c r="C13" s="6" t="s">
        <v>11</v>
      </c>
      <c r="D13" s="6">
        <v>24</v>
      </c>
    </row>
    <row r="14" spans="1:6" x14ac:dyDescent="0.3">
      <c r="A14" s="5" t="s">
        <v>69</v>
      </c>
      <c r="B14" s="6" t="s">
        <v>21</v>
      </c>
      <c r="C14" s="6" t="s">
        <v>11</v>
      </c>
      <c r="D14" s="6">
        <v>54</v>
      </c>
    </row>
    <row r="15" spans="1:6" x14ac:dyDescent="0.3">
      <c r="A15" s="4" t="s">
        <v>23</v>
      </c>
      <c r="B15" s="4" t="s">
        <v>24</v>
      </c>
      <c r="C15" s="4"/>
      <c r="D15" s="4"/>
    </row>
    <row r="16" spans="1:6" x14ac:dyDescent="0.3">
      <c r="A16" s="5" t="s">
        <v>25</v>
      </c>
      <c r="B16" s="11" t="s">
        <v>44</v>
      </c>
      <c r="C16" s="12" t="s">
        <v>26</v>
      </c>
      <c r="D16" s="13">
        <v>331.02</v>
      </c>
    </row>
    <row r="17" spans="1:4" x14ac:dyDescent="0.3">
      <c r="A17" s="5" t="s">
        <v>27</v>
      </c>
      <c r="B17" s="11" t="s">
        <v>71</v>
      </c>
      <c r="C17" s="12" t="s">
        <v>26</v>
      </c>
      <c r="D17" s="13">
        <v>16.5</v>
      </c>
    </row>
    <row r="18" spans="1:4" x14ac:dyDescent="0.3">
      <c r="A18" s="5" t="s">
        <v>62</v>
      </c>
      <c r="B18" s="6" t="s">
        <v>61</v>
      </c>
      <c r="C18" s="12" t="s">
        <v>26</v>
      </c>
      <c r="D18" s="13">
        <v>3.84</v>
      </c>
    </row>
    <row r="19" spans="1:4" x14ac:dyDescent="0.3">
      <c r="A19" s="5" t="s">
        <v>72</v>
      </c>
      <c r="B19" s="6" t="s">
        <v>63</v>
      </c>
      <c r="C19" s="12" t="s">
        <v>26</v>
      </c>
      <c r="D19" s="13">
        <v>3.84</v>
      </c>
    </row>
    <row r="20" spans="1:4" x14ac:dyDescent="0.3">
      <c r="A20" s="4" t="s">
        <v>29</v>
      </c>
      <c r="B20" s="4" t="s">
        <v>64</v>
      </c>
      <c r="C20" s="4"/>
      <c r="D20" s="4"/>
    </row>
    <row r="21" spans="1:4" x14ac:dyDescent="0.3">
      <c r="A21" s="6" t="s">
        <v>30</v>
      </c>
      <c r="B21" s="6" t="s">
        <v>36</v>
      </c>
      <c r="C21" s="6" t="s">
        <v>11</v>
      </c>
      <c r="D21" s="6">
        <v>84</v>
      </c>
    </row>
    <row r="22" spans="1:4" x14ac:dyDescent="0.3">
      <c r="A22" s="4" t="s">
        <v>73</v>
      </c>
      <c r="B22" s="4" t="s">
        <v>82</v>
      </c>
      <c r="C22" s="4"/>
      <c r="D22" s="4"/>
    </row>
    <row r="23" spans="1:4" x14ac:dyDescent="0.3">
      <c r="A23" s="6" t="s">
        <v>74</v>
      </c>
      <c r="B23" s="11" t="s">
        <v>83</v>
      </c>
      <c r="C23" s="26" t="s">
        <v>26</v>
      </c>
      <c r="D23" s="11">
        <v>10.5</v>
      </c>
    </row>
    <row r="24" spans="1:4" x14ac:dyDescent="0.3">
      <c r="A24" s="6" t="s">
        <v>76</v>
      </c>
      <c r="B24" s="11" t="s">
        <v>84</v>
      </c>
      <c r="C24" s="26" t="s">
        <v>26</v>
      </c>
      <c r="D24" s="11">
        <v>10.5</v>
      </c>
    </row>
    <row r="25" spans="1:4" x14ac:dyDescent="0.3">
      <c r="A25" s="6" t="s">
        <v>77</v>
      </c>
      <c r="B25" s="11" t="s">
        <v>85</v>
      </c>
      <c r="C25" s="26" t="s">
        <v>26</v>
      </c>
      <c r="D25" s="11">
        <v>10.5</v>
      </c>
    </row>
    <row r="26" spans="1:4" x14ac:dyDescent="0.3">
      <c r="A26" s="6" t="s">
        <v>78</v>
      </c>
      <c r="B26" s="11" t="s">
        <v>86</v>
      </c>
      <c r="C26" s="26" t="s">
        <v>26</v>
      </c>
      <c r="D26" s="11">
        <v>10.5</v>
      </c>
    </row>
    <row r="27" spans="1:4" x14ac:dyDescent="0.3">
      <c r="A27" s="6" t="s">
        <v>79</v>
      </c>
      <c r="B27" s="11" t="s">
        <v>87</v>
      </c>
      <c r="C27" s="26" t="s">
        <v>75</v>
      </c>
      <c r="D27" s="11">
        <v>17</v>
      </c>
    </row>
    <row r="28" spans="1:4" x14ac:dyDescent="0.3">
      <c r="A28" s="6" t="s">
        <v>80</v>
      </c>
      <c r="B28" s="11" t="s">
        <v>88</v>
      </c>
      <c r="C28" s="26" t="s">
        <v>75</v>
      </c>
      <c r="D28" s="11">
        <v>2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43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47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57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8" t="s">
        <v>59</v>
      </c>
      <c r="C2" s="28"/>
      <c r="D2" s="28"/>
      <c r="E2" s="28"/>
      <c r="F2" s="28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2025-06-03T10:03:40Z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