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W:\D\DOK\2. Kosztorysy\PRZETARG\Chodzieska\"/>
    </mc:Choice>
  </mc:AlternateContent>
  <xr:revisionPtr revIDLastSave="0" documentId="13_ncr:1_{E698905B-A52A-468B-934A-18D4C84EA68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Oferta" sheetId="1" r:id="rId1"/>
  </sheets>
  <calcPr calcId="191029"/>
</workbook>
</file>

<file path=xl/calcChain.xml><?xml version="1.0" encoding="utf-8"?>
<calcChain xmlns="http://schemas.openxmlformats.org/spreadsheetml/2006/main">
  <c r="G24" i="1" l="1"/>
  <c r="G23" i="1"/>
  <c r="G25" i="1" s="1"/>
  <c r="G20" i="1"/>
  <c r="G19" i="1"/>
  <c r="G21" i="1" s="1"/>
  <c r="G18" i="1"/>
  <c r="G15" i="1"/>
  <c r="G16" i="1" s="1"/>
  <c r="G14" i="1"/>
  <c r="G12" i="1"/>
  <c r="G11" i="1"/>
  <c r="G8" i="1"/>
  <c r="G7" i="1"/>
  <c r="G6" i="1"/>
  <c r="G5" i="1"/>
  <c r="G9" i="1" s="1"/>
  <c r="G26" i="1" l="1"/>
  <c r="G27" i="1" s="1"/>
  <c r="G28" i="1" s="1"/>
</calcChain>
</file>

<file path=xl/sharedStrings.xml><?xml version="1.0" encoding="utf-8"?>
<sst xmlns="http://schemas.openxmlformats.org/spreadsheetml/2006/main" count="81" uniqueCount="60">
  <si>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</si>
  <si>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</si>
  <si>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</si>
  <si>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</si>
  <si>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</si>
  <si>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</si>
  <si>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</si>
  <si>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</si>
  <si>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</si>
  <si>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</si>
  <si>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</si>
  <si>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</si>
  <si>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</si>
  <si>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</si>
  <si>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ROZBIÓRKA</t>
  </si>
  <si>
    <t>KNR AT-03 0101-02</t>
  </si>
  <si>
    <t>Roboty remontowe - cięcie piłą nawierzchni bitumicznych na gł. 10 cm</t>
  </si>
  <si>
    <t>m</t>
  </si>
  <si>
    <t>KNR 2-31 0803-03 0803-04</t>
  </si>
  <si>
    <t>Mechaniczne rozebranie nawierzchni z mieszanek mineralno-bitumicznych o grubości 10 cm</t>
  </si>
  <si>
    <t>m2</t>
  </si>
  <si>
    <t>KNR 4-04 1103-01</t>
  </si>
  <si>
    <t>Załadowanie gruzu koparko-ładowarką przy obsłudze na zmianę roboczą przez 3 samochody samowyładowcze</t>
  </si>
  <si>
    <t>m3</t>
  </si>
  <si>
    <t xml:space="preserve">KNR 4-04 1103-04 1103-05 </t>
  </si>
  <si>
    <t>RAZEM 1 ROZBIÓRKA</t>
  </si>
  <si>
    <t>ROBOTY ZIEMNE</t>
  </si>
  <si>
    <t xml:space="preserve">KNR 2-01 0202-03 0214-03 </t>
  </si>
  <si>
    <t>RAZEM 2 ROBOTY ZIEMNE</t>
  </si>
  <si>
    <t>ELEMENTY ULICY</t>
  </si>
  <si>
    <t>KNR 2-31 0407-04</t>
  </si>
  <si>
    <t>Obrzeża betonowe o wymiarach 30x8 cm na podsypce piaskowej z wypełnieniem spoin zaprawą cementową</t>
  </si>
  <si>
    <t>KNR 2-31 0402-04</t>
  </si>
  <si>
    <t>Ława pod opornik betonowa z oporem - BETON B12/15</t>
  </si>
  <si>
    <t>RAZEM 3 ELEMENTY ULICY</t>
  </si>
  <si>
    <t>PODBUDOWA</t>
  </si>
  <si>
    <t>8</t>
  </si>
  <si>
    <t>KNR 2-31 0103-04</t>
  </si>
  <si>
    <t>Mechaniczne profilowanie i zagęszczenie podłoża pod warstwy konstrukcyjne nawierzchni w gruncie kat. I-IV</t>
  </si>
  <si>
    <t>9</t>
  </si>
  <si>
    <t>KNR 2-31 0114-05 0114-06_x000D_
analogia</t>
  </si>
  <si>
    <t>Podbudowa z kruszywa łamanego - warstwa dolna o grubości po zagęszczeniu 20 cm TŁUCZEŃ 31,5-63,0 mm</t>
  </si>
  <si>
    <t>10</t>
  </si>
  <si>
    <t>KNR 2-31 0114-07 0114-08_x000D_
analogia</t>
  </si>
  <si>
    <t>Podbudowa z kruszywa łamanego - warstwa górna o grubości po zagęszczeniu 10 cm TŁUCZEŃ 0-31,5 mm</t>
  </si>
  <si>
    <t>RAZEM 4 PODBUDOWA</t>
  </si>
  <si>
    <t>NAWIERZCHNIE</t>
  </si>
  <si>
    <t>11</t>
  </si>
  <si>
    <t>KNR 2-31 0309-05_x000D_
analogia</t>
  </si>
  <si>
    <t>12</t>
  </si>
  <si>
    <t>KNR 2-31 0114-03 0114-04_x000D_
analogia</t>
  </si>
  <si>
    <t>RAZEM 5 NAWIERZCHNIE</t>
  </si>
  <si>
    <t>Wywiezienie gruzu z terenu rozbiórki przy mechanicznym załadowaniu i wyładowaniu samochodem samowyładowczym (odległość określi Oferent)</t>
  </si>
  <si>
    <t>Roboty ziemne wykonywane koparkami przedsiębiernymi o poj łyżki 0.40 m3 w gruncie kat. IV z transportem urobku samochodami samowyładowczymi (odległość określi Ofernt)</t>
  </si>
  <si>
    <t>RAZEM kosztorys netto</t>
  </si>
  <si>
    <t>VAT 23%</t>
  </si>
  <si>
    <t>RAZEM kosztorys brutto</t>
  </si>
  <si>
    <t>Nawierzchnia z płyt drogowych betonowych kwadratowych o grubości 10 cm  płyty ażurowe 60x40 na podsypce piaskowej gr 5 cm</t>
  </si>
  <si>
    <t>Wypełnienie szczelin grysem bazaltowym (50% powierzchni)</t>
  </si>
  <si>
    <t>Remont nawierzchni jezdni ul.Chodzieska w Poznaniu (wybrane fragmenty)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</si>
</sst>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.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164" fontId="3" fillId="4" borderId="4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28"/>
  <sheetViews>
    <sheetView tabSelected="1" workbookViewId="0">
      <selection activeCell="C5" sqref="C5"/>
    </sheetView>
  </sheetViews>
  <sheetFormatPr defaultRowHeight="15" x14ac:dyDescent="0.25"/>
  <cols>
    <col min="1" max="1" width="11.140625" customWidth="1"/>
    <col min="2" max="2" width="22.28515625" customWidth="1"/>
    <col min="3" max="3" width="44.42578125" customWidth="1"/>
    <col min="4" max="7" width="11.140625" customWidth="1"/>
  </cols>
  <sheetData>
    <row r="1" spans="1:7" ht="19.5" x14ac:dyDescent="0.25">
      <c r="A1" s="6" t="s">
        <v>59</v>
      </c>
      <c r="B1" s="6"/>
      <c r="C1" s="6"/>
      <c r="D1" s="6"/>
      <c r="E1" s="6"/>
      <c r="F1" s="6"/>
      <c r="G1" s="6"/>
    </row>
    <row r="2" spans="1:7" ht="28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</row>
    <row r="4" spans="1:7" x14ac:dyDescent="0.25">
      <c r="A4" s="2" t="s">
        <v>7</v>
      </c>
      <c r="B4" s="2"/>
      <c r="C4" s="2" t="s">
        <v>14</v>
      </c>
      <c r="D4" s="2"/>
      <c r="E4" s="2"/>
      <c r="F4" s="2"/>
      <c r="G4" s="2"/>
    </row>
    <row r="5" spans="1:7" ht="33" x14ac:dyDescent="0.25">
      <c r="A5" s="3" t="s">
        <v>7</v>
      </c>
      <c r="B5" s="3" t="s">
        <v>15</v>
      </c>
      <c r="C5" s="3" t="s">
        <v>16</v>
      </c>
      <c r="D5" s="3" t="s">
        <v>17</v>
      </c>
      <c r="E5" s="4">
        <v>121</v>
      </c>
      <c r="F5" s="4">
        <v>0</v>
      </c>
      <c r="G5" s="4">
        <f>ROUND(E5*F5,2)</f>
        <v>0</v>
      </c>
    </row>
    <row r="6" spans="1:7" ht="49.5" x14ac:dyDescent="0.25">
      <c r="A6" s="3" t="s">
        <v>8</v>
      </c>
      <c r="B6" s="3" t="s">
        <v>18</v>
      </c>
      <c r="C6" s="3" t="s">
        <v>19</v>
      </c>
      <c r="D6" s="3" t="s">
        <v>20</v>
      </c>
      <c r="E6" s="4">
        <v>54</v>
      </c>
      <c r="F6" s="4">
        <v>0</v>
      </c>
      <c r="G6" s="4">
        <f>ROUND(E6*F6,2)</f>
        <v>0</v>
      </c>
    </row>
    <row r="7" spans="1:7" ht="49.5" x14ac:dyDescent="0.25">
      <c r="A7" s="3" t="s">
        <v>9</v>
      </c>
      <c r="B7" s="3" t="s">
        <v>21</v>
      </c>
      <c r="C7" s="3" t="s">
        <v>22</v>
      </c>
      <c r="D7" s="3" t="s">
        <v>23</v>
      </c>
      <c r="E7" s="4">
        <v>8.1</v>
      </c>
      <c r="F7" s="4">
        <v>0</v>
      </c>
      <c r="G7" s="4">
        <f>ROUND(E7*F7,2)</f>
        <v>0</v>
      </c>
    </row>
    <row r="8" spans="1:7" ht="82.5" x14ac:dyDescent="0.25">
      <c r="A8" s="3" t="s">
        <v>10</v>
      </c>
      <c r="B8" s="3" t="s">
        <v>24</v>
      </c>
      <c r="C8" s="3" t="s">
        <v>52</v>
      </c>
      <c r="D8" s="3" t="s">
        <v>23</v>
      </c>
      <c r="E8" s="4">
        <v>8.1</v>
      </c>
      <c r="F8" s="4">
        <v>0</v>
      </c>
      <c r="G8" s="4">
        <f>ROUND(E8*F8,2)</f>
        <v>0</v>
      </c>
    </row>
    <row r="9" spans="1:7" x14ac:dyDescent="0.25">
      <c r="A9" s="5"/>
      <c r="B9" s="5"/>
      <c r="C9" s="5" t="s">
        <v>25</v>
      </c>
      <c r="D9" s="5"/>
      <c r="E9" s="5"/>
      <c r="F9" s="5"/>
      <c r="G9" s="5">
        <f>SUM(G5:G8)</f>
        <v>0</v>
      </c>
    </row>
    <row r="10" spans="1:7" x14ac:dyDescent="0.25">
      <c r="A10" s="2" t="s">
        <v>8</v>
      </c>
      <c r="B10" s="2"/>
      <c r="C10" s="2" t="s">
        <v>26</v>
      </c>
      <c r="D10" s="2"/>
      <c r="E10" s="2"/>
      <c r="F10" s="2"/>
      <c r="G10" s="2"/>
    </row>
    <row r="11" spans="1:7" ht="82.5" x14ac:dyDescent="0.25">
      <c r="A11" s="3" t="s">
        <v>11</v>
      </c>
      <c r="B11" s="3" t="s">
        <v>27</v>
      </c>
      <c r="C11" s="3" t="s">
        <v>53</v>
      </c>
      <c r="D11" s="3" t="s">
        <v>23</v>
      </c>
      <c r="E11" s="4">
        <v>66</v>
      </c>
      <c r="F11" s="4">
        <v>0</v>
      </c>
      <c r="G11" s="4">
        <f>ROUND(E11*F11,2)</f>
        <v>0</v>
      </c>
    </row>
    <row r="12" spans="1:7" x14ac:dyDescent="0.25">
      <c r="A12" s="5"/>
      <c r="B12" s="5"/>
      <c r="C12" s="5" t="s">
        <v>28</v>
      </c>
      <c r="D12" s="5"/>
      <c r="E12" s="5"/>
      <c r="F12" s="5"/>
      <c r="G12" s="5">
        <f>G11</f>
        <v>0</v>
      </c>
    </row>
    <row r="13" spans="1:7" x14ac:dyDescent="0.25">
      <c r="A13" s="2" t="s">
        <v>9</v>
      </c>
      <c r="B13" s="2"/>
      <c r="C13" s="2" t="s">
        <v>29</v>
      </c>
      <c r="D13" s="2"/>
      <c r="E13" s="2"/>
      <c r="F13" s="2"/>
      <c r="G13" s="2"/>
    </row>
    <row r="14" spans="1:7" ht="66" x14ac:dyDescent="0.25">
      <c r="A14" s="3" t="s">
        <v>12</v>
      </c>
      <c r="B14" s="3" t="s">
        <v>30</v>
      </c>
      <c r="C14" s="3" t="s">
        <v>31</v>
      </c>
      <c r="D14" s="3" t="s">
        <v>17</v>
      </c>
      <c r="E14" s="4">
        <v>125</v>
      </c>
      <c r="F14" s="4">
        <v>0</v>
      </c>
      <c r="G14" s="4">
        <f>ROUND(E14*F14,2)</f>
        <v>0</v>
      </c>
    </row>
    <row r="15" spans="1:7" ht="33" x14ac:dyDescent="0.25">
      <c r="A15" s="3" t="s">
        <v>13</v>
      </c>
      <c r="B15" s="3" t="s">
        <v>32</v>
      </c>
      <c r="C15" s="3" t="s">
        <v>33</v>
      </c>
      <c r="D15" s="3" t="s">
        <v>23</v>
      </c>
      <c r="E15" s="4">
        <v>7.5</v>
      </c>
      <c r="F15" s="4">
        <v>0</v>
      </c>
      <c r="G15" s="4">
        <f>ROUND(E15*F15,2)</f>
        <v>0</v>
      </c>
    </row>
    <row r="16" spans="1:7" x14ac:dyDescent="0.25">
      <c r="A16" s="5"/>
      <c r="B16" s="5"/>
      <c r="C16" s="5" t="s">
        <v>34</v>
      </c>
      <c r="D16" s="5"/>
      <c r="E16" s="5"/>
      <c r="F16" s="5"/>
      <c r="G16" s="5">
        <f>SUM(G14:G15)</f>
        <v>0</v>
      </c>
    </row>
    <row r="17" spans="1:7" x14ac:dyDescent="0.25">
      <c r="A17" s="2" t="s">
        <v>10</v>
      </c>
      <c r="B17" s="2"/>
      <c r="C17" s="2" t="s">
        <v>35</v>
      </c>
      <c r="D17" s="2"/>
      <c r="E17" s="2"/>
      <c r="F17" s="2"/>
      <c r="G17" s="2"/>
    </row>
    <row r="18" spans="1:7" ht="66" x14ac:dyDescent="0.25">
      <c r="A18" s="3" t="s">
        <v>36</v>
      </c>
      <c r="B18" s="3" t="s">
        <v>37</v>
      </c>
      <c r="C18" s="3" t="s">
        <v>38</v>
      </c>
      <c r="D18" s="3" t="s">
        <v>20</v>
      </c>
      <c r="E18" s="4">
        <v>145.5</v>
      </c>
      <c r="F18" s="4">
        <v>0</v>
      </c>
      <c r="G18" s="4">
        <f>ROUND(E18*F18,2)</f>
        <v>0</v>
      </c>
    </row>
    <row r="19" spans="1:7" ht="66" x14ac:dyDescent="0.25">
      <c r="A19" s="3" t="s">
        <v>39</v>
      </c>
      <c r="B19" s="3" t="s">
        <v>40</v>
      </c>
      <c r="C19" s="3" t="s">
        <v>41</v>
      </c>
      <c r="D19" s="3" t="s">
        <v>20</v>
      </c>
      <c r="E19" s="4">
        <v>145.5</v>
      </c>
      <c r="F19" s="4">
        <v>0</v>
      </c>
      <c r="G19" s="4">
        <f>ROUND(E19*F19,2)</f>
        <v>0</v>
      </c>
    </row>
    <row r="20" spans="1:7" ht="49.5" x14ac:dyDescent="0.25">
      <c r="A20" s="3" t="s">
        <v>42</v>
      </c>
      <c r="B20" s="3" t="s">
        <v>43</v>
      </c>
      <c r="C20" s="3" t="s">
        <v>44</v>
      </c>
      <c r="D20" s="3" t="s">
        <v>20</v>
      </c>
      <c r="E20" s="4">
        <v>145.5</v>
      </c>
      <c r="F20" s="4">
        <v>0</v>
      </c>
      <c r="G20" s="4">
        <f>ROUND(E20*F20,2)</f>
        <v>0</v>
      </c>
    </row>
    <row r="21" spans="1:7" x14ac:dyDescent="0.25">
      <c r="A21" s="5"/>
      <c r="B21" s="5"/>
      <c r="C21" s="5" t="s">
        <v>45</v>
      </c>
      <c r="D21" s="5"/>
      <c r="E21" s="5"/>
      <c r="F21" s="5"/>
      <c r="G21" s="5">
        <f>SUM(G18:G20)</f>
        <v>0</v>
      </c>
    </row>
    <row r="22" spans="1:7" x14ac:dyDescent="0.25">
      <c r="A22" s="2" t="s">
        <v>11</v>
      </c>
      <c r="B22" s="2"/>
      <c r="C22" s="2" t="s">
        <v>46</v>
      </c>
      <c r="D22" s="2"/>
      <c r="E22" s="2"/>
      <c r="F22" s="2"/>
      <c r="G22" s="2"/>
    </row>
    <row r="23" spans="1:7" ht="66" x14ac:dyDescent="0.25">
      <c r="A23" s="3" t="s">
        <v>47</v>
      </c>
      <c r="B23" s="3" t="s">
        <v>48</v>
      </c>
      <c r="C23" s="3" t="s">
        <v>57</v>
      </c>
      <c r="D23" s="3" t="s">
        <v>20</v>
      </c>
      <c r="E23" s="4">
        <v>145.5</v>
      </c>
      <c r="F23" s="4">
        <v>0</v>
      </c>
      <c r="G23" s="4">
        <f>ROUND(E23*F23,2)</f>
        <v>0</v>
      </c>
    </row>
    <row r="24" spans="1:7" ht="49.5" x14ac:dyDescent="0.25">
      <c r="A24" s="3" t="s">
        <v>49</v>
      </c>
      <c r="B24" s="3" t="s">
        <v>50</v>
      </c>
      <c r="C24" s="3" t="s">
        <v>58</v>
      </c>
      <c r="D24" s="3" t="s">
        <v>20</v>
      </c>
      <c r="E24" s="4">
        <v>72.75</v>
      </c>
      <c r="F24" s="4">
        <v>0</v>
      </c>
      <c r="G24" s="4">
        <f>ROUND(E24*F24,2)</f>
        <v>0</v>
      </c>
    </row>
    <row r="25" spans="1:7" x14ac:dyDescent="0.25">
      <c r="A25" s="5"/>
      <c r="B25" s="5"/>
      <c r="C25" s="5" t="s">
        <v>51</v>
      </c>
      <c r="D25" s="5"/>
      <c r="E25" s="5"/>
      <c r="F25" s="5"/>
      <c r="G25" s="5">
        <f>SUM(G23:G24)</f>
        <v>0</v>
      </c>
    </row>
    <row r="26" spans="1:7" x14ac:dyDescent="0.25">
      <c r="A26" s="7" t="s">
        <v>54</v>
      </c>
      <c r="B26" s="8"/>
      <c r="C26" s="8"/>
      <c r="D26" s="8"/>
      <c r="E26" s="8"/>
      <c r="F26" s="9"/>
      <c r="G26" s="5">
        <f>G9+G12+G16+G21+G25</f>
        <v>0</v>
      </c>
    </row>
    <row r="27" spans="1:7" x14ac:dyDescent="0.25">
      <c r="A27" s="7" t="s">
        <v>55</v>
      </c>
      <c r="B27" s="8"/>
      <c r="C27" s="8"/>
      <c r="D27" s="8"/>
      <c r="E27" s="8"/>
      <c r="F27" s="9"/>
      <c r="G27" s="5">
        <f>G26*23%</f>
        <v>0</v>
      </c>
    </row>
    <row r="28" spans="1:7" x14ac:dyDescent="0.25">
      <c r="A28" s="7" t="s">
        <v>56</v>
      </c>
      <c r="B28" s="8"/>
      <c r="C28" s="8"/>
      <c r="D28" s="8"/>
      <c r="E28" s="8"/>
      <c r="F28" s="9"/>
      <c r="G28" s="5">
        <f>G27+G26</f>
        <v>0</v>
      </c>
    </row>
  </sheetData>
  <mergeCells count="4">
    <mergeCell ref="A1:G1"/>
    <mergeCell ref="A26:F26"/>
    <mergeCell ref="A27:F27"/>
    <mergeCell ref="A28:F28"/>
  </mergeCells>
  <pageMargins left="0.7" right="0.7" top="0.75" bottom="0.75" header="0.3" footer="0.3"/>
  <ignoredErrors>
    <ignoredError sqref="A2:G7 A9:G10 A8:B8 D8:G8 A12:G14 A11:B11 D11:G11 G26 A16:G22 A15:D15 F15:G15 A25:G25 A23:B23 D23:G23 A24:B24 D24:G24 B1:G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Anna Larek</cp:lastModifiedBy>
  <dcterms:created xsi:type="dcterms:W3CDTF">2025-05-14T09:39:43Z</dcterms:created>
  <dcterms:modified xsi:type="dcterms:W3CDTF">2025-05-26T09:49:19Z</dcterms:modified>
</cp:coreProperties>
</file>