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ZDM\PROWADZONE SPRAWY\NADZOROWANIE ZADAŃ 2025\Rowery - Sokoła, Długa, Andrzejewskiego\Dokumenty\11 Sokoła\"/>
    </mc:Choice>
  </mc:AlternateContent>
  <bookViews>
    <workbookView xWindow="0" yWindow="0" windowWidth="24630" windowHeight="11550" tabRatio="548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2" l="1"/>
  <c r="F23" i="2"/>
  <c r="F25" i="2" s="1"/>
  <c r="F20" i="2"/>
  <c r="F19" i="2"/>
  <c r="F18" i="2"/>
  <c r="F17" i="2"/>
  <c r="F16" i="2"/>
  <c r="F21" i="2" s="1"/>
  <c r="F13" i="2"/>
  <c r="F12" i="2"/>
  <c r="F11" i="2"/>
  <c r="F10" i="2"/>
  <c r="F9" i="2"/>
  <c r="F8" i="2"/>
  <c r="F7" i="2"/>
  <c r="F6" i="2"/>
  <c r="F14" i="2" l="1"/>
  <c r="F26" i="2"/>
  <c r="F27" i="2" s="1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<sst xmlns="http://schemas.openxmlformats.org/spreadsheetml/2006/main" count="704" uniqueCount="77">
  <si>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</si>
  <si>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</si>
  <si>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</si>
  <si>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</si>
  <si>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</si>
  <si>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</si>
  <si>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</si>
  <si>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</si>
  <si>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</si>
  <si>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</si>
  <si>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</si>
  <si>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</si>
  <si>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</si>
  <si>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</si>
  <si>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</si>
  <si>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</si>
  <si>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</si>
  <si>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</si>
  <si>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</si>
  <si>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</si>
  <si>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</si>
  <si>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</si>
  <si>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</si>
  <si>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</si>
  <si>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</si>
  <si>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</si>
  <si>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</si>
  <si>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</si>
  <si>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</si>
  <si>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</si>
  <si>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</si>
  <si>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</si>
  <si>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</si>
  <si>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</si>
  <si>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</si>
  <si>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</si>
  <si>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</si>
  <si>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</si>
  <si>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</si>
  <si>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</si>
  <si>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</si>
  <si>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</si>
  <si>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</si>
  <si>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</si>
  <si>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</si>
  <si>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</si>
  <si>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</si>
  <si>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</si>
  <si>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</si>
  <si>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</si>
  <si>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</si>
  <si>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</si>
  <si>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</si>
  <si>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</si>
  <si>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</si>
  <si>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</si>
  <si>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</si>
  <si>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</si>
  <si>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</si>
  <si>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</si>
  <si>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</si>
  <si>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</si>
  <si>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</si>
  <si>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</si>
  <si>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</si>
  <si>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grubowarstwowa masa chemoutwardzalna biała</t>
  </si>
  <si>
    <t>Urządzenia BRD</t>
  </si>
  <si>
    <t>Zmiana organizacji ruchu na ulicy Sokoła</t>
  </si>
  <si>
    <t>Znaki F-6, F-10</t>
  </si>
  <si>
    <t>1.8</t>
  </si>
  <si>
    <t>Przestawienie słupków</t>
  </si>
  <si>
    <t>grubowarstwowa masa chemoutwardzalna czerwona</t>
  </si>
  <si>
    <t>2.4</t>
  </si>
  <si>
    <t>grubowarstwowa masa chemoutwardzalna niebieska</t>
  </si>
  <si>
    <t>2.5</t>
  </si>
  <si>
    <t>Liniowy próg zwalniający (3,7 m x 7,0 m) U-16a</t>
  </si>
  <si>
    <t>Przestawienie U-18b lustro drogowe prostokątne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</si>
</sst>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Normal="100" workbookViewId="0"/>
  </sheetViews>
  <sheetFormatPr defaultColWidth="8.7109375" defaultRowHeight="15" x14ac:dyDescent="0.25"/>
  <cols>
    <col min="1" max="1" width="8.5703125" style="23" customWidth="1"/>
    <col min="2" max="2" width="82.7109375" customWidth="1"/>
    <col min="3" max="3" width="4.5703125" bestFit="1" customWidth="1"/>
    <col min="4" max="4" width="16.140625" bestFit="1" customWidth="1"/>
    <col min="5" max="5" width="30" customWidth="1"/>
    <col min="6" max="6" width="16.5703125" bestFit="1" customWidth="1"/>
  </cols>
  <sheetData>
    <row r="1" spans="1:6" ht="15.75" x14ac:dyDescent="0.25">
      <c r="B1" s="1" t="s">
        <v>40</v>
      </c>
    </row>
    <row r="2" spans="1:6" x14ac:dyDescent="0.25">
      <c r="A2" t="s">
        <v>42</v>
      </c>
      <c r="B2" s="2" t="s">
        <v>67</v>
      </c>
      <c r="C2" s="2"/>
      <c r="D2" s="2"/>
      <c r="E2" s="2"/>
      <c r="F2" s="2"/>
    </row>
    <row r="3" spans="1:6" x14ac:dyDescent="0.25">
      <c r="A3"/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16</v>
      </c>
      <c r="E6" s="7"/>
      <c r="F6" s="8">
        <f t="shared" ref="F6:F13" si="0">PRODUCT(D6*E6)</f>
        <v>0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68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15</v>
      </c>
      <c r="C9" s="6" t="s">
        <v>11</v>
      </c>
      <c r="D9" s="6">
        <v>11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70</v>
      </c>
      <c r="C10" s="6" t="s">
        <v>11</v>
      </c>
      <c r="D10" s="6">
        <v>1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17</v>
      </c>
      <c r="C11" s="6" t="s">
        <v>11</v>
      </c>
      <c r="D11" s="6">
        <v>15</v>
      </c>
      <c r="E11" s="7"/>
      <c r="F11" s="8">
        <f>PRODUCT(D11*E11)</f>
        <v>0</v>
      </c>
    </row>
    <row r="12" spans="1:6" x14ac:dyDescent="0.25">
      <c r="A12" s="5" t="s">
        <v>50</v>
      </c>
      <c r="B12" s="6" t="s">
        <v>19</v>
      </c>
      <c r="C12" s="6" t="s">
        <v>11</v>
      </c>
      <c r="D12" s="6">
        <v>2</v>
      </c>
      <c r="E12" s="7"/>
      <c r="F12" s="8">
        <f t="shared" si="0"/>
        <v>0</v>
      </c>
    </row>
    <row r="13" spans="1:6" x14ac:dyDescent="0.25">
      <c r="A13" s="5" t="s">
        <v>69</v>
      </c>
      <c r="B13" s="6" t="s">
        <v>21</v>
      </c>
      <c r="C13" s="6" t="s">
        <v>11</v>
      </c>
      <c r="D13" s="6">
        <v>4</v>
      </c>
      <c r="E13" s="7"/>
      <c r="F13" s="8">
        <f t="shared" si="0"/>
        <v>0</v>
      </c>
    </row>
    <row r="14" spans="1:6" ht="15.75" x14ac:dyDescent="0.25">
      <c r="A14" s="5"/>
      <c r="B14" s="6"/>
      <c r="C14" s="6"/>
      <c r="D14" s="6"/>
      <c r="E14" s="9" t="s">
        <v>22</v>
      </c>
      <c r="F14" s="10">
        <f>SUM(F6:F13)</f>
        <v>0</v>
      </c>
    </row>
    <row r="15" spans="1:6" x14ac:dyDescent="0.25">
      <c r="A15" s="4" t="s">
        <v>23</v>
      </c>
      <c r="B15" s="4" t="s">
        <v>24</v>
      </c>
      <c r="C15" s="4"/>
      <c r="D15" s="4"/>
      <c r="E15" s="4"/>
      <c r="F15" s="4"/>
    </row>
    <row r="16" spans="1:6" x14ac:dyDescent="0.25">
      <c r="A16" s="5" t="s">
        <v>25</v>
      </c>
      <c r="B16" s="6" t="s">
        <v>65</v>
      </c>
      <c r="C16" s="12" t="s">
        <v>26</v>
      </c>
      <c r="D16" s="13">
        <v>88.03</v>
      </c>
      <c r="E16" s="13"/>
      <c r="F16" s="14">
        <f t="shared" ref="F16:F20" si="1">PRODUCT(D16*E16)</f>
        <v>0</v>
      </c>
    </row>
    <row r="17" spans="1:6" x14ac:dyDescent="0.25">
      <c r="A17" s="5" t="s">
        <v>27</v>
      </c>
      <c r="B17" s="6" t="s">
        <v>71</v>
      </c>
      <c r="C17" s="12" t="s">
        <v>26</v>
      </c>
      <c r="D17" s="13">
        <v>11</v>
      </c>
      <c r="E17" s="13"/>
      <c r="F17" s="14">
        <f t="shared" si="1"/>
        <v>0</v>
      </c>
    </row>
    <row r="18" spans="1:6" x14ac:dyDescent="0.25">
      <c r="A18" s="5" t="s">
        <v>62</v>
      </c>
      <c r="B18" s="6" t="s">
        <v>73</v>
      </c>
      <c r="C18" s="12" t="s">
        <v>26</v>
      </c>
      <c r="D18" s="13">
        <v>36</v>
      </c>
      <c r="E18" s="13"/>
      <c r="F18" s="14">
        <f t="shared" si="1"/>
        <v>0</v>
      </c>
    </row>
    <row r="19" spans="1:6" x14ac:dyDescent="0.25">
      <c r="A19" s="5" t="s">
        <v>72</v>
      </c>
      <c r="B19" s="6" t="s">
        <v>61</v>
      </c>
      <c r="C19" s="12" t="s">
        <v>26</v>
      </c>
      <c r="D19" s="13">
        <v>18.760000000000002</v>
      </c>
      <c r="E19" s="13"/>
      <c r="F19" s="14">
        <f t="shared" si="1"/>
        <v>0</v>
      </c>
    </row>
    <row r="20" spans="1:6" x14ac:dyDescent="0.25">
      <c r="A20" s="5" t="s">
        <v>74</v>
      </c>
      <c r="B20" s="6" t="s">
        <v>63</v>
      </c>
      <c r="C20" s="12" t="s">
        <v>26</v>
      </c>
      <c r="D20" s="13">
        <v>18.760000000000002</v>
      </c>
      <c r="E20" s="13"/>
      <c r="F20" s="14">
        <f t="shared" si="1"/>
        <v>0</v>
      </c>
    </row>
    <row r="21" spans="1:6" ht="15.75" x14ac:dyDescent="0.25">
      <c r="A21" s="5"/>
      <c r="B21" s="6"/>
      <c r="C21" s="6"/>
      <c r="D21" s="13"/>
      <c r="E21" s="9" t="s">
        <v>28</v>
      </c>
      <c r="F21" s="10">
        <f>SUM(F16:F20)</f>
        <v>0</v>
      </c>
    </row>
    <row r="22" spans="1:6" x14ac:dyDescent="0.25">
      <c r="A22" s="4" t="s">
        <v>29</v>
      </c>
      <c r="B22" s="4" t="s">
        <v>66</v>
      </c>
      <c r="C22" s="4"/>
      <c r="D22" s="4"/>
      <c r="E22" s="4"/>
      <c r="F22" s="4"/>
    </row>
    <row r="23" spans="1:6" x14ac:dyDescent="0.25">
      <c r="A23" s="6" t="s">
        <v>30</v>
      </c>
      <c r="B23" s="6" t="s">
        <v>75</v>
      </c>
      <c r="C23" s="6" t="s">
        <v>11</v>
      </c>
      <c r="D23" s="25">
        <v>1</v>
      </c>
      <c r="E23" s="7"/>
      <c r="F23" s="8">
        <f t="shared" ref="F23:F24" si="2">PRODUCT(D23*E23)</f>
        <v>0</v>
      </c>
    </row>
    <row r="24" spans="1:6" x14ac:dyDescent="0.25">
      <c r="A24" s="6" t="s">
        <v>33</v>
      </c>
      <c r="B24" s="6" t="s">
        <v>76</v>
      </c>
      <c r="C24" s="6" t="s">
        <v>11</v>
      </c>
      <c r="D24" s="6">
        <v>1</v>
      </c>
      <c r="E24" s="17"/>
      <c r="F24" s="8">
        <f t="shared" si="2"/>
        <v>0</v>
      </c>
    </row>
    <row r="25" spans="1:6" ht="15.75" x14ac:dyDescent="0.25">
      <c r="E25" s="9" t="s">
        <v>37</v>
      </c>
      <c r="F25" s="10">
        <f>SUM(F23:F24)</f>
        <v>0</v>
      </c>
    </row>
    <row r="26" spans="1:6" ht="15.75" x14ac:dyDescent="0.25">
      <c r="E26" s="9" t="s">
        <v>38</v>
      </c>
      <c r="F26" s="10">
        <f>SUM(F14,F21,F25)</f>
        <v>0</v>
      </c>
    </row>
    <row r="27" spans="1:6" ht="18.75" x14ac:dyDescent="0.3">
      <c r="A27"/>
      <c r="E27" s="18" t="s">
        <v>39</v>
      </c>
      <c r="F27" s="20">
        <f>F26*1.23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N22" activeCellId="1" sqref="J19:J20 N22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56</v>
      </c>
    </row>
    <row r="2" spans="1:6" x14ac:dyDescent="0.25">
      <c r="A2" t="s">
        <v>42</v>
      </c>
      <c r="B2" s="26" t="s">
        <v>57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75" x14ac:dyDescent="0.25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25">
      <c r="A13" s="4" t="s">
        <v>23</v>
      </c>
      <c r="B13" s="4" t="s">
        <v>24</v>
      </c>
      <c r="C13" s="4"/>
      <c r="D13" s="4"/>
      <c r="E13" s="4"/>
      <c r="F13" s="4"/>
    </row>
    <row r="14" spans="1:6" x14ac:dyDescent="0.25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75" x14ac:dyDescent="0.25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25">
      <c r="A16" s="4" t="s">
        <v>29</v>
      </c>
      <c r="B16" s="4" t="s">
        <v>45</v>
      </c>
      <c r="C16" s="4"/>
      <c r="D16" s="4"/>
      <c r="E16" s="4"/>
      <c r="F16" s="4"/>
    </row>
    <row r="17" spans="1:6" x14ac:dyDescent="0.25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25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75" x14ac:dyDescent="0.25">
      <c r="A19" s="6"/>
      <c r="E19" s="9" t="s">
        <v>37</v>
      </c>
      <c r="F19" s="10">
        <f>SUM(F17:F18)</f>
        <v>0</v>
      </c>
    </row>
    <row r="20" spans="1:6" ht="15.75" x14ac:dyDescent="0.25">
      <c r="E20" s="9" t="s">
        <v>38</v>
      </c>
      <c r="F20" s="10">
        <f>SUM(F12,F15,F19,)</f>
        <v>0</v>
      </c>
    </row>
    <row r="21" spans="1:6" ht="18.75" x14ac:dyDescent="0.3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E33" activeCellId="1" sqref="J19:J20 E33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6" t="s">
        <v>57</v>
      </c>
      <c r="C2" s="26"/>
      <c r="D2" s="26"/>
      <c r="E2" s="26"/>
      <c r="F2" s="26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25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25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25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25">
      <c r="A12" s="5"/>
      <c r="B12" s="6"/>
      <c r="C12" s="6"/>
      <c r="D12" s="6"/>
    </row>
    <row r="13" spans="1:6" x14ac:dyDescent="0.25">
      <c r="A13" s="4" t="s">
        <v>23</v>
      </c>
      <c r="B13" s="4" t="s">
        <v>24</v>
      </c>
      <c r="C13" s="4"/>
      <c r="D13" s="4"/>
    </row>
    <row r="14" spans="1:6" x14ac:dyDescent="0.25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25">
      <c r="A15" s="5"/>
      <c r="B15" s="6"/>
      <c r="C15" s="6"/>
      <c r="D15" s="6"/>
    </row>
    <row r="16" spans="1:6" x14ac:dyDescent="0.25">
      <c r="A16" s="4" t="s">
        <v>29</v>
      </c>
      <c r="B16" s="4" t="s">
        <v>45</v>
      </c>
      <c r="C16" s="4"/>
      <c r="D16" s="4"/>
    </row>
    <row r="17" spans="1:4" x14ac:dyDescent="0.25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25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25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J12" activeCellId="1" sqref="J19:J20 J12"/>
    </sheetView>
  </sheetViews>
  <sheetFormatPr defaultColWidth="8.7109375" defaultRowHeight="15" x14ac:dyDescent="0.25"/>
  <cols>
    <col min="1" max="1" width="8.5703125" customWidth="1"/>
    <col min="2" max="2" width="77.28515625" customWidth="1"/>
    <col min="3" max="3" width="4.7109375" customWidth="1"/>
    <col min="4" max="4" width="8" customWidth="1"/>
    <col min="5" max="5" width="30" customWidth="1"/>
    <col min="6" max="6" width="16.57031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6" t="s">
        <v>59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25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25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25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25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75" x14ac:dyDescent="0.25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25">
      <c r="A19" s="4" t="s">
        <v>29</v>
      </c>
      <c r="B19" s="4" t="s">
        <v>45</v>
      </c>
      <c r="C19" s="4"/>
      <c r="D19" s="4"/>
      <c r="E19" s="4"/>
      <c r="F19" s="4"/>
    </row>
    <row r="20" spans="1:6" x14ac:dyDescent="0.25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25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25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75" x14ac:dyDescent="0.25">
      <c r="E23" s="9" t="s">
        <v>37</v>
      </c>
      <c r="F23" s="10">
        <f>SUM(F20:F21)</f>
        <v>40400</v>
      </c>
    </row>
    <row r="24" spans="1:6" ht="15.75" x14ac:dyDescent="0.25">
      <c r="E24" s="9" t="s">
        <v>38</v>
      </c>
      <c r="F24" s="10">
        <f>SUM(F13,F18,F23,)</f>
        <v>73429.100000000006</v>
      </c>
    </row>
    <row r="25" spans="1:6" ht="18.75" x14ac:dyDescent="0.3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I11" activeCellId="1" sqref="J19:J20 I11"/>
    </sheetView>
  </sheetViews>
  <sheetFormatPr defaultColWidth="8.7109375" defaultRowHeight="15" x14ac:dyDescent="0.25"/>
  <cols>
    <col min="1" max="1" width="8.5703125" customWidth="1"/>
    <col min="2" max="2" width="77.28515625" customWidth="1"/>
    <col min="3" max="3" width="4.7109375" customWidth="1"/>
    <col min="4" max="4" width="8" customWidth="1"/>
    <col min="5" max="5" width="30" customWidth="1"/>
    <col min="6" max="6" width="16.5703125" customWidth="1"/>
  </cols>
  <sheetData>
    <row r="1" spans="1:6" ht="15.75" x14ac:dyDescent="0.25">
      <c r="B1" s="1" t="s">
        <v>56</v>
      </c>
    </row>
    <row r="2" spans="1:6" x14ac:dyDescent="0.25">
      <c r="A2" t="s">
        <v>42</v>
      </c>
      <c r="B2" s="26" t="s">
        <v>59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25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25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75" x14ac:dyDescent="0.25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25">
      <c r="A19" s="4" t="s">
        <v>29</v>
      </c>
      <c r="B19" s="4" t="s">
        <v>45</v>
      </c>
      <c r="C19" s="4"/>
      <c r="D19" s="4"/>
      <c r="E19" s="4"/>
      <c r="F19" s="4"/>
    </row>
    <row r="20" spans="1:6" x14ac:dyDescent="0.25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25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25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75" x14ac:dyDescent="0.25">
      <c r="E23" s="9" t="s">
        <v>37</v>
      </c>
      <c r="F23" s="10">
        <f>SUM(F20:F21)</f>
        <v>0</v>
      </c>
    </row>
    <row r="24" spans="1:6" ht="15.75" x14ac:dyDescent="0.25">
      <c r="E24" s="9" t="s">
        <v>38</v>
      </c>
      <c r="F24" s="10">
        <f>SUM(F13,F18,F23,)</f>
        <v>0</v>
      </c>
    </row>
    <row r="25" spans="1:6" ht="18.75" x14ac:dyDescent="0.3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G21" activeCellId="1" sqref="J19:J20 G21"/>
    </sheetView>
  </sheetViews>
  <sheetFormatPr defaultColWidth="8.7109375" defaultRowHeight="15" x14ac:dyDescent="0.25"/>
  <cols>
    <col min="1" max="1" width="8.5703125" customWidth="1"/>
    <col min="2" max="2" width="77.28515625" customWidth="1"/>
    <col min="3" max="3" width="4.7109375" customWidth="1"/>
    <col min="4" max="4" width="8" customWidth="1"/>
    <col min="5" max="5" width="30" customWidth="1"/>
    <col min="6" max="6" width="16.57031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6" t="s">
        <v>59</v>
      </c>
      <c r="C2" s="26"/>
      <c r="D2" s="26"/>
      <c r="E2" s="26"/>
      <c r="F2" s="26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25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25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25">
      <c r="A13" s="5"/>
      <c r="B13" s="6"/>
      <c r="C13" s="6"/>
      <c r="D13" s="6"/>
    </row>
    <row r="14" spans="1:6" x14ac:dyDescent="0.25">
      <c r="A14" s="4" t="s">
        <v>23</v>
      </c>
      <c r="B14" s="4" t="s">
        <v>24</v>
      </c>
      <c r="C14" s="4"/>
      <c r="D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25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25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25">
      <c r="A18" s="5"/>
      <c r="B18" s="6"/>
      <c r="C18" s="6"/>
      <c r="D18" s="6"/>
    </row>
    <row r="19" spans="1:4" x14ac:dyDescent="0.25">
      <c r="A19" s="4" t="s">
        <v>29</v>
      </c>
      <c r="B19" s="4" t="s">
        <v>45</v>
      </c>
      <c r="C19" s="4"/>
      <c r="D19" s="4"/>
    </row>
    <row r="20" spans="1:4" x14ac:dyDescent="0.25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25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25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Normal="100" workbookViewId="0"/>
  </sheetViews>
  <sheetFormatPr defaultColWidth="8.7109375" defaultRowHeight="15" x14ac:dyDescent="0.25"/>
  <cols>
    <col min="1" max="1" width="8.5703125" style="23" customWidth="1"/>
    <col min="2" max="2" width="77.28515625" bestFit="1" customWidth="1"/>
    <col min="3" max="3" width="6.85546875" customWidth="1"/>
    <col min="4" max="4" width="16.140625" bestFit="1" customWidth="1"/>
    <col min="989" max="990" width="11.5703125" customWidth="1"/>
    <col min="997" max="1000" width="11.5703125" customWidth="1"/>
  </cols>
  <sheetData>
    <row r="1" spans="1:4" ht="14.25" customHeight="1" x14ac:dyDescent="0.25">
      <c r="B1" s="1" t="s">
        <v>41</v>
      </c>
    </row>
    <row r="2" spans="1:4" x14ac:dyDescent="0.25">
      <c r="A2" t="s">
        <v>42</v>
      </c>
      <c r="B2" s="2" t="s">
        <v>67</v>
      </c>
      <c r="C2" s="2"/>
      <c r="D2" s="2"/>
    </row>
    <row r="3" spans="1:4" x14ac:dyDescent="0.25">
      <c r="A3"/>
      <c r="B3" s="2"/>
      <c r="C3" s="2"/>
      <c r="D3" s="2"/>
    </row>
    <row r="4" spans="1:4" ht="15.75" x14ac:dyDescent="0.25">
      <c r="A4" s="3" t="s">
        <v>1</v>
      </c>
      <c r="B4" s="3" t="s">
        <v>2</v>
      </c>
      <c r="C4" s="3" t="s">
        <v>3</v>
      </c>
      <c r="D4" s="24" t="s">
        <v>64</v>
      </c>
    </row>
    <row r="5" spans="1:4" x14ac:dyDescent="0.25">
      <c r="A5" s="19" t="s">
        <v>7</v>
      </c>
      <c r="B5" s="19" t="s">
        <v>8</v>
      </c>
      <c r="C5" s="19"/>
      <c r="D5" s="19"/>
    </row>
    <row r="6" spans="1:4" x14ac:dyDescent="0.25">
      <c r="A6" s="5" t="s">
        <v>9</v>
      </c>
      <c r="B6" s="6" t="s">
        <v>10</v>
      </c>
      <c r="C6" s="6" t="s">
        <v>11</v>
      </c>
      <c r="D6" s="6">
        <v>16</v>
      </c>
    </row>
    <row r="7" spans="1:4" x14ac:dyDescent="0.25">
      <c r="A7" s="5" t="s">
        <v>12</v>
      </c>
      <c r="B7" s="6" t="s">
        <v>13</v>
      </c>
      <c r="C7" s="6" t="s">
        <v>11</v>
      </c>
      <c r="D7" s="6">
        <v>2</v>
      </c>
    </row>
    <row r="8" spans="1:4" x14ac:dyDescent="0.25">
      <c r="A8" s="5" t="s">
        <v>14</v>
      </c>
      <c r="B8" s="6" t="s">
        <v>68</v>
      </c>
      <c r="C8" s="6" t="s">
        <v>11</v>
      </c>
      <c r="D8" s="6">
        <v>3</v>
      </c>
    </row>
    <row r="9" spans="1:4" x14ac:dyDescent="0.25">
      <c r="A9" s="5" t="s">
        <v>16</v>
      </c>
      <c r="B9" s="6" t="s">
        <v>15</v>
      </c>
      <c r="C9" s="6" t="s">
        <v>11</v>
      </c>
      <c r="D9" s="6">
        <v>11</v>
      </c>
    </row>
    <row r="10" spans="1:4" x14ac:dyDescent="0.25">
      <c r="A10" s="5" t="s">
        <v>18</v>
      </c>
      <c r="B10" s="6" t="s">
        <v>70</v>
      </c>
      <c r="C10" s="6" t="s">
        <v>11</v>
      </c>
      <c r="D10" s="6">
        <v>1</v>
      </c>
    </row>
    <row r="11" spans="1:4" x14ac:dyDescent="0.25">
      <c r="A11" s="5" t="s">
        <v>20</v>
      </c>
      <c r="B11" s="6" t="s">
        <v>17</v>
      </c>
      <c r="C11" s="6" t="s">
        <v>11</v>
      </c>
      <c r="D11" s="6">
        <v>15</v>
      </c>
    </row>
    <row r="12" spans="1:4" x14ac:dyDescent="0.25">
      <c r="A12" s="5" t="s">
        <v>50</v>
      </c>
      <c r="B12" s="6" t="s">
        <v>19</v>
      </c>
      <c r="C12" s="6" t="s">
        <v>11</v>
      </c>
      <c r="D12" s="6">
        <v>2</v>
      </c>
    </row>
    <row r="13" spans="1:4" x14ac:dyDescent="0.25">
      <c r="A13" s="5" t="s">
        <v>69</v>
      </c>
      <c r="B13" s="6" t="s">
        <v>21</v>
      </c>
      <c r="C13" s="6" t="s">
        <v>11</v>
      </c>
      <c r="D13" s="6">
        <v>4</v>
      </c>
    </row>
    <row r="14" spans="1:4" x14ac:dyDescent="0.25">
      <c r="A14" s="4" t="s">
        <v>23</v>
      </c>
      <c r="B14" s="4" t="s">
        <v>24</v>
      </c>
      <c r="C14" s="4"/>
      <c r="D14" s="4"/>
    </row>
    <row r="15" spans="1:4" x14ac:dyDescent="0.25">
      <c r="A15" s="5" t="s">
        <v>25</v>
      </c>
      <c r="B15" s="6" t="s">
        <v>65</v>
      </c>
      <c r="C15" s="12" t="s">
        <v>26</v>
      </c>
      <c r="D15" s="13">
        <v>88.03</v>
      </c>
    </row>
    <row r="16" spans="1:4" x14ac:dyDescent="0.25">
      <c r="A16" s="5" t="s">
        <v>27</v>
      </c>
      <c r="B16" s="6" t="s">
        <v>71</v>
      </c>
      <c r="C16" s="12" t="s">
        <v>26</v>
      </c>
      <c r="D16" s="13">
        <v>11</v>
      </c>
    </row>
    <row r="17" spans="1:4" x14ac:dyDescent="0.25">
      <c r="A17" s="5" t="s">
        <v>62</v>
      </c>
      <c r="B17" s="6" t="s">
        <v>73</v>
      </c>
      <c r="C17" s="12" t="s">
        <v>26</v>
      </c>
      <c r="D17" s="13">
        <v>36</v>
      </c>
    </row>
    <row r="18" spans="1:4" x14ac:dyDescent="0.25">
      <c r="A18" s="5" t="s">
        <v>72</v>
      </c>
      <c r="B18" s="6" t="s">
        <v>61</v>
      </c>
      <c r="C18" s="12" t="s">
        <v>26</v>
      </c>
      <c r="D18" s="13">
        <v>18.760000000000002</v>
      </c>
    </row>
    <row r="19" spans="1:4" x14ac:dyDescent="0.25">
      <c r="A19" s="5" t="s">
        <v>74</v>
      </c>
      <c r="B19" s="6" t="s">
        <v>63</v>
      </c>
      <c r="C19" s="12" t="s">
        <v>26</v>
      </c>
      <c r="D19" s="13">
        <v>18.760000000000002</v>
      </c>
    </row>
    <row r="20" spans="1:4" x14ac:dyDescent="0.25">
      <c r="A20" s="4" t="s">
        <v>29</v>
      </c>
      <c r="B20" s="4" t="s">
        <v>66</v>
      </c>
      <c r="C20" s="4"/>
      <c r="D20" s="4"/>
    </row>
    <row r="21" spans="1:4" x14ac:dyDescent="0.25">
      <c r="A21" s="6" t="s">
        <v>30</v>
      </c>
      <c r="B21" s="6" t="s">
        <v>75</v>
      </c>
      <c r="C21" s="6" t="s">
        <v>11</v>
      </c>
      <c r="D21" s="6">
        <v>1</v>
      </c>
    </row>
    <row r="22" spans="1:4" x14ac:dyDescent="0.25">
      <c r="A22" s="6" t="s">
        <v>33</v>
      </c>
      <c r="B22" s="6" t="s">
        <v>76</v>
      </c>
      <c r="C22" s="6" t="s">
        <v>11</v>
      </c>
      <c r="D22" s="6">
        <v>1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16" zoomScaleNormal="100" workbookViewId="0">
      <selection activeCell="B24" activeCellId="1" sqref="J19:J20 B24"/>
    </sheetView>
  </sheetViews>
  <sheetFormatPr defaultColWidth="8.7109375" defaultRowHeight="15" x14ac:dyDescent="0.25"/>
  <cols>
    <col min="1" max="1" width="8.5703125" customWidth="1"/>
    <col min="2" max="2" width="44.5703125" customWidth="1"/>
    <col min="3" max="3" width="4.5703125" customWidth="1"/>
    <col min="4" max="4" width="5.28515625" customWidth="1"/>
    <col min="5" max="5" width="30" customWidth="1"/>
    <col min="6" max="6" width="15.1406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6" t="s">
        <v>43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75" x14ac:dyDescent="0.25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25">
      <c r="A10" s="4" t="s">
        <v>23</v>
      </c>
      <c r="B10" s="4" t="s">
        <v>24</v>
      </c>
      <c r="C10" s="4"/>
      <c r="D10" s="4"/>
      <c r="E10" s="4"/>
      <c r="F10" s="4"/>
    </row>
    <row r="11" spans="1:6" x14ac:dyDescent="0.25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75" x14ac:dyDescent="0.25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25">
      <c r="A13" s="4" t="s">
        <v>29</v>
      </c>
      <c r="B13" s="4" t="s">
        <v>45</v>
      </c>
      <c r="C13" s="4"/>
      <c r="D13" s="4"/>
      <c r="E13" s="4"/>
      <c r="F13" s="4"/>
    </row>
    <row r="14" spans="1:6" x14ac:dyDescent="0.25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25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75" x14ac:dyDescent="0.25">
      <c r="E16" s="9" t="s">
        <v>37</v>
      </c>
      <c r="F16" s="10">
        <f>SUM(F14:F15)</f>
        <v>7600</v>
      </c>
    </row>
    <row r="17" spans="5:6" ht="15.75" x14ac:dyDescent="0.25">
      <c r="E17" s="9" t="s">
        <v>38</v>
      </c>
      <c r="F17" s="10">
        <f>SUM(F9,F12,F16,)</f>
        <v>8918.1</v>
      </c>
    </row>
    <row r="18" spans="5:6" ht="18.75" x14ac:dyDescent="0.3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K15" activeCellId="1" sqref="J19:J20 K15"/>
    </sheetView>
  </sheetViews>
  <sheetFormatPr defaultColWidth="8.7109375" defaultRowHeight="15" x14ac:dyDescent="0.25"/>
  <cols>
    <col min="1" max="1" width="8.5703125" customWidth="1"/>
    <col min="2" max="2" width="44.5703125" customWidth="1"/>
    <col min="3" max="3" width="4.5703125" customWidth="1"/>
    <col min="4" max="4" width="5.28515625" customWidth="1"/>
    <col min="5" max="5" width="30" customWidth="1"/>
    <col min="6" max="6" width="15.140625" customWidth="1"/>
  </cols>
  <sheetData>
    <row r="1" spans="1:6" ht="15.75" x14ac:dyDescent="0.25">
      <c r="B1" s="1" t="s">
        <v>40</v>
      </c>
    </row>
    <row r="2" spans="1:6" x14ac:dyDescent="0.25">
      <c r="A2" t="s">
        <v>42</v>
      </c>
      <c r="B2" s="26" t="s">
        <v>43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75" x14ac:dyDescent="0.25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25">
      <c r="A10" s="4" t="s">
        <v>23</v>
      </c>
      <c r="B10" s="4" t="s">
        <v>24</v>
      </c>
      <c r="C10" s="4"/>
      <c r="D10" s="4"/>
      <c r="E10" s="4"/>
      <c r="F10" s="4"/>
    </row>
    <row r="11" spans="1:6" x14ac:dyDescent="0.25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75" x14ac:dyDescent="0.25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25">
      <c r="A13" s="4" t="s">
        <v>29</v>
      </c>
      <c r="B13" s="4" t="s">
        <v>45</v>
      </c>
      <c r="C13" s="4"/>
      <c r="D13" s="4"/>
      <c r="E13" s="4"/>
      <c r="F13" s="4"/>
    </row>
    <row r="14" spans="1:6" x14ac:dyDescent="0.25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25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75" x14ac:dyDescent="0.25">
      <c r="E16" s="9" t="s">
        <v>37</v>
      </c>
      <c r="F16" s="10">
        <f>SUM(F14:F15)</f>
        <v>0</v>
      </c>
    </row>
    <row r="17" spans="5:6" ht="15.75" x14ac:dyDescent="0.25">
      <c r="E17" s="9" t="s">
        <v>38</v>
      </c>
      <c r="F17" s="10">
        <f>SUM(F9,F12,F16,)</f>
        <v>0</v>
      </c>
    </row>
    <row r="18" spans="5:6" ht="18.75" x14ac:dyDescent="0.3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activeCell="J21" activeCellId="1" sqref="J19:J20 J21"/>
    </sheetView>
  </sheetViews>
  <sheetFormatPr defaultColWidth="8.7109375" defaultRowHeight="15" x14ac:dyDescent="0.25"/>
  <cols>
    <col min="1" max="1" width="8.5703125" customWidth="1"/>
    <col min="2" max="2" width="44.5703125" customWidth="1"/>
    <col min="3" max="3" width="4.5703125" customWidth="1"/>
    <col min="4" max="4" width="5.28515625" customWidth="1"/>
    <col min="5" max="5" width="30" customWidth="1"/>
    <col min="6" max="6" width="15.1406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6" t="s">
        <v>43</v>
      </c>
      <c r="C2" s="26"/>
      <c r="D2" s="26"/>
      <c r="E2" s="26"/>
      <c r="F2" s="26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25">
      <c r="A9" s="5"/>
      <c r="B9" s="6"/>
      <c r="C9" s="6"/>
      <c r="D9" s="6"/>
    </row>
    <row r="10" spans="1:6" x14ac:dyDescent="0.25">
      <c r="A10" s="4" t="s">
        <v>23</v>
      </c>
      <c r="B10" s="4" t="s">
        <v>24</v>
      </c>
      <c r="C10" s="4"/>
      <c r="D10" s="4"/>
    </row>
    <row r="11" spans="1:6" x14ac:dyDescent="0.25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25">
      <c r="A12" s="5"/>
      <c r="B12" s="6"/>
      <c r="C12" s="6"/>
      <c r="D12" s="6"/>
    </row>
    <row r="13" spans="1:6" x14ac:dyDescent="0.25">
      <c r="A13" s="4" t="s">
        <v>29</v>
      </c>
      <c r="B13" s="4" t="s">
        <v>45</v>
      </c>
      <c r="C13" s="4"/>
      <c r="D13" s="4"/>
    </row>
    <row r="14" spans="1:6" x14ac:dyDescent="0.25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25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K16" activeCellId="1" sqref="J19:J20 K16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6" t="s">
        <v>47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25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25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25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75" x14ac:dyDescent="0.25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25">
      <c r="A17" s="4" t="s">
        <v>29</v>
      </c>
      <c r="B17" s="4" t="s">
        <v>45</v>
      </c>
      <c r="C17" s="4"/>
      <c r="D17" s="4"/>
      <c r="E17" s="4"/>
      <c r="F17" s="4"/>
    </row>
    <row r="18" spans="1:6" x14ac:dyDescent="0.25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25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25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25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25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75" x14ac:dyDescent="0.25">
      <c r="E23" s="9" t="s">
        <v>37</v>
      </c>
      <c r="F23" s="10">
        <f>SUM(F18:F21)</f>
        <v>20600</v>
      </c>
    </row>
    <row r="24" spans="1:6" ht="15.75" x14ac:dyDescent="0.25">
      <c r="E24" s="9" t="s">
        <v>38</v>
      </c>
      <c r="F24" s="10">
        <f>SUM(F13,F16,F23,)</f>
        <v>30591.4</v>
      </c>
    </row>
    <row r="25" spans="1:6" ht="18.75" x14ac:dyDescent="0.3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I9" activeCellId="1" sqref="J19:J20 I9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56</v>
      </c>
    </row>
    <row r="2" spans="1:6" x14ac:dyDescent="0.25">
      <c r="A2" t="s">
        <v>42</v>
      </c>
      <c r="B2" s="26" t="s">
        <v>47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25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75" x14ac:dyDescent="0.25">
      <c r="B16" s="6"/>
      <c r="C16" s="6"/>
      <c r="D16" s="6"/>
      <c r="E16" s="9" t="s">
        <v>28</v>
      </c>
      <c r="F16" s="10">
        <f>SUM(F15:F15)</f>
        <v>0</v>
      </c>
    </row>
    <row r="17" spans="1:6" x14ac:dyDescent="0.25">
      <c r="A17" s="4" t="s">
        <v>29</v>
      </c>
      <c r="B17" s="4" t="s">
        <v>45</v>
      </c>
      <c r="C17" s="4"/>
      <c r="D17" s="4"/>
      <c r="E17" s="4"/>
      <c r="F17" s="4"/>
    </row>
    <row r="18" spans="1:6" x14ac:dyDescent="0.25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25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25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25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25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75" x14ac:dyDescent="0.25">
      <c r="E23" s="9" t="s">
        <v>37</v>
      </c>
      <c r="F23" s="10">
        <f>SUM(F18:F21)</f>
        <v>0</v>
      </c>
    </row>
    <row r="24" spans="1:6" ht="15.75" x14ac:dyDescent="0.25">
      <c r="E24" s="9" t="s">
        <v>38</v>
      </c>
      <c r="F24" s="10">
        <f>SUM(F13,F16,F23,)</f>
        <v>0</v>
      </c>
    </row>
    <row r="25" spans="1:6" ht="18.75" x14ac:dyDescent="0.3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I15" activeCellId="1" sqref="J19:J20 I15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6" t="s">
        <v>47</v>
      </c>
      <c r="C2" s="26"/>
      <c r="D2" s="26"/>
      <c r="E2" s="26"/>
      <c r="F2" s="26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25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25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25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25">
      <c r="A13" s="5"/>
      <c r="B13" s="6"/>
      <c r="C13" s="6"/>
      <c r="D13" s="6"/>
    </row>
    <row r="14" spans="1:6" x14ac:dyDescent="0.25">
      <c r="A14" s="4" t="s">
        <v>23</v>
      </c>
      <c r="B14" s="4" t="s">
        <v>24</v>
      </c>
      <c r="C14" s="4"/>
      <c r="D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25">
      <c r="B16" s="6"/>
      <c r="C16" s="6"/>
      <c r="D16" s="6"/>
    </row>
    <row r="17" spans="1:4" x14ac:dyDescent="0.25">
      <c r="A17" s="4" t="s">
        <v>29</v>
      </c>
      <c r="B17" s="4" t="s">
        <v>45</v>
      </c>
      <c r="C17" s="4"/>
      <c r="D17" s="4"/>
    </row>
    <row r="18" spans="1:4" x14ac:dyDescent="0.25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25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25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25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25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L39" activeCellId="1" sqref="J19:J20 L39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6" t="s">
        <v>57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25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25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25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75" x14ac:dyDescent="0.25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25">
      <c r="A13" s="4" t="s">
        <v>23</v>
      </c>
      <c r="B13" s="4" t="s">
        <v>24</v>
      </c>
      <c r="C13" s="4"/>
      <c r="D13" s="4"/>
      <c r="E13" s="4"/>
      <c r="F13" s="4"/>
    </row>
    <row r="14" spans="1:6" x14ac:dyDescent="0.25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75" x14ac:dyDescent="0.25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25">
      <c r="A16" s="4" t="s">
        <v>29</v>
      </c>
      <c r="B16" s="4" t="s">
        <v>45</v>
      </c>
      <c r="C16" s="4"/>
      <c r="D16" s="4"/>
      <c r="E16" s="4"/>
      <c r="F16" s="4"/>
    </row>
    <row r="17" spans="1:6" x14ac:dyDescent="0.25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25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75" x14ac:dyDescent="0.25">
      <c r="A19" s="6"/>
      <c r="E19" s="9" t="s">
        <v>37</v>
      </c>
      <c r="F19" s="10">
        <f>SUM(F17:F18)</f>
        <v>30600</v>
      </c>
    </row>
    <row r="20" spans="1:6" ht="15.75" x14ac:dyDescent="0.25">
      <c r="E20" s="9" t="s">
        <v>38</v>
      </c>
      <c r="F20" s="10">
        <f>SUM(F12,F15,F19,)</f>
        <v>36586.300000000003</v>
      </c>
    </row>
    <row r="21" spans="1:6" ht="18.75" x14ac:dyDescent="0.3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Marcin Lipiński</cp:lastModifiedBy>
  <cp:revision>13</cp:revision>
  <dcterms:created xsi:type="dcterms:W3CDTF">2020-08-11T08:10:12Z</dcterms:created>
  <dcterms:modified xsi:type="dcterms:W3CDTF">2025-04-25T05:53:43Z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