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661CFD66-9F49-4EB2-B7F4-2D37539F4425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2" l="1"/>
  <c r="F23" i="2"/>
  <c r="F22" i="2"/>
  <c r="F21" i="2"/>
  <c r="F20" i="2"/>
  <c r="F17" i="2"/>
  <c r="F16" i="2"/>
  <c r="F15" i="2"/>
  <c r="F12" i="2"/>
  <c r="F11" i="2"/>
  <c r="F10" i="2"/>
  <c r="F9" i="2"/>
  <c r="F8" i="2"/>
  <c r="F7" i="2"/>
  <c r="F6" i="2"/>
  <c r="F25" i="2" l="1"/>
  <c r="F18" i="2"/>
  <c r="F13" i="2"/>
  <c r="F26" i="2" l="1"/>
  <c r="F27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<sst xmlns="http://schemas.openxmlformats.org/spreadsheetml/2006/main" count="705" uniqueCount="78">
  <si>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</si>
  <si>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</si>
  <si>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</si>
  <si>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</si>
  <si>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</si>
  <si>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</si>
  <si>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</si>
  <si>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</si>
  <si>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</si>
  <si>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</si>
  <si>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</si>
  <si>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</si>
  <si>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</si>
  <si>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</si>
  <si>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</si>
  <si>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</si>
  <si>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</si>
  <si>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</si>
  <si>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</si>
  <si>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</si>
  <si>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</si>
  <si>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</si>
  <si>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</si>
  <si>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</si>
  <si>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</si>
  <si>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</si>
  <si>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</si>
  <si>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</si>
  <si>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</si>
  <si>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</si>
  <si>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</si>
  <si>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</si>
  <si>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</si>
  <si>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</si>
  <si>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</si>
  <si>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</si>
  <si>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</si>
  <si>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</si>
  <si>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</si>
  <si>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</si>
  <si>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</si>
  <si>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</si>
  <si>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</si>
  <si>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</si>
  <si>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</si>
  <si>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</si>
  <si>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</si>
  <si>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</si>
  <si>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</si>
  <si>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</si>
  <si>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</si>
  <si>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</si>
  <si>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</si>
  <si>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</si>
  <si>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</si>
  <si>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</si>
  <si>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</si>
  <si>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</si>
  <si>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</si>
  <si>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</si>
  <si>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</si>
  <si>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</si>
  <si>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</si>
  <si>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</si>
  <si>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</si>
  <si>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Urządzenia BRD</t>
  </si>
  <si>
    <t>Słupki do znaków - szybki montaż / demontaż</t>
  </si>
  <si>
    <t>grubowarstwowa masa chemoutwardzalna biała</t>
  </si>
  <si>
    <t>słupek przeszkodowy U-5a</t>
  </si>
  <si>
    <t>gniazdo szybki montaż/demontaż</t>
  </si>
  <si>
    <t>Słupki do znaków z kotwą</t>
  </si>
  <si>
    <t>słupki do znaków z wysięgnikiem</t>
  </si>
  <si>
    <t>wypełnianie ubytków po usuwaniu oznakowania na jezdni masą chemoutwardzalną czarna</t>
  </si>
  <si>
    <t>Zmiana organizacji ruchu na ulicy Ławica</t>
  </si>
  <si>
    <t>Tabliczki podznakowe typowe T-0,T-22</t>
  </si>
  <si>
    <t>słupek blokujący U-12c</t>
  </si>
  <si>
    <t>azyl drogowy 1,5 m x 6,5 m ( 39 elementy 500 mm x 500 mm x 100 mm)</t>
  </si>
  <si>
    <t>bariera rurowa ze szczeblinami szara RAL 7037 z opaską odblaskowąU-11a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</si>
</sst>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abSelected="1" zoomScaleNormal="100" workbookViewId="0">
      <selection activeCell="E30" sqref="E30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8" t="s">
        <v>73</v>
      </c>
      <c r="C2" s="28"/>
      <c r="D2" s="28"/>
      <c r="E2" s="28"/>
      <c r="F2" s="28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17</v>
      </c>
      <c r="E6" s="7">
        <v>0</v>
      </c>
      <c r="F6" s="8">
        <f t="shared" ref="F6:F12" si="0">PRODUCT(D6*E6)</f>
        <v>0</v>
      </c>
    </row>
    <row r="7" spans="1:6" x14ac:dyDescent="0.3">
      <c r="A7" s="5" t="s">
        <v>12</v>
      </c>
      <c r="B7" s="6" t="s">
        <v>74</v>
      </c>
      <c r="C7" s="6" t="s">
        <v>11</v>
      </c>
      <c r="D7" s="6">
        <v>14</v>
      </c>
      <c r="E7" s="7">
        <v>0</v>
      </c>
      <c r="F7" s="8">
        <f t="shared" si="0"/>
        <v>0</v>
      </c>
    </row>
    <row r="8" spans="1:6" x14ac:dyDescent="0.3">
      <c r="A8" s="5" t="s">
        <v>14</v>
      </c>
      <c r="B8" s="6" t="s">
        <v>71</v>
      </c>
      <c r="C8" s="6" t="s">
        <v>11</v>
      </c>
      <c r="D8" s="6">
        <v>2</v>
      </c>
      <c r="E8" s="7">
        <v>0</v>
      </c>
      <c r="F8" s="8">
        <f t="shared" si="0"/>
        <v>0</v>
      </c>
    </row>
    <row r="9" spans="1:6" x14ac:dyDescent="0.3">
      <c r="A9" s="5" t="s">
        <v>16</v>
      </c>
      <c r="B9" s="6" t="s">
        <v>70</v>
      </c>
      <c r="C9" s="6" t="s">
        <v>11</v>
      </c>
      <c r="D9" s="6">
        <v>10</v>
      </c>
      <c r="E9" s="7">
        <v>0</v>
      </c>
      <c r="F9" s="8">
        <f t="shared" si="0"/>
        <v>0</v>
      </c>
    </row>
    <row r="10" spans="1:6" x14ac:dyDescent="0.3">
      <c r="A10" s="5" t="s">
        <v>18</v>
      </c>
      <c r="B10" s="6" t="s">
        <v>66</v>
      </c>
      <c r="C10" s="6" t="s">
        <v>11</v>
      </c>
      <c r="D10" s="6">
        <v>4</v>
      </c>
      <c r="E10" s="7">
        <v>0</v>
      </c>
      <c r="F10" s="8">
        <f>PRODUCT(D10*E10)</f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0</v>
      </c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2</v>
      </c>
      <c r="E12" s="7">
        <v>0</v>
      </c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67</v>
      </c>
      <c r="C15" s="12" t="s">
        <v>26</v>
      </c>
      <c r="D15" s="13">
        <v>114</v>
      </c>
      <c r="E15" s="13">
        <v>0</v>
      </c>
      <c r="F15" s="14">
        <f t="shared" ref="F15:F17" si="1">PRODUCT(D15*E15)</f>
        <v>0</v>
      </c>
    </row>
    <row r="16" spans="1:6" x14ac:dyDescent="0.3">
      <c r="A16" s="5" t="s">
        <v>27</v>
      </c>
      <c r="B16" s="6" t="s">
        <v>61</v>
      </c>
      <c r="C16" s="12" t="s">
        <v>26</v>
      </c>
      <c r="D16" s="13">
        <v>46</v>
      </c>
      <c r="E16" s="13">
        <v>0</v>
      </c>
      <c r="F16" s="14">
        <f t="shared" si="1"/>
        <v>0</v>
      </c>
    </row>
    <row r="17" spans="1:8" x14ac:dyDescent="0.3">
      <c r="A17" s="5" t="s">
        <v>62</v>
      </c>
      <c r="B17" s="6" t="s">
        <v>72</v>
      </c>
      <c r="C17" s="12" t="s">
        <v>26</v>
      </c>
      <c r="D17" s="13">
        <v>46</v>
      </c>
      <c r="E17" s="13">
        <v>0</v>
      </c>
      <c r="F17" s="14">
        <f t="shared" si="1"/>
        <v>0</v>
      </c>
    </row>
    <row r="18" spans="1:8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8" x14ac:dyDescent="0.3">
      <c r="A19" s="4" t="s">
        <v>29</v>
      </c>
      <c r="B19" s="4" t="s">
        <v>65</v>
      </c>
      <c r="C19" s="4"/>
      <c r="D19" s="4"/>
      <c r="E19" s="4"/>
      <c r="F19" s="4"/>
    </row>
    <row r="20" spans="1:8" x14ac:dyDescent="0.3">
      <c r="A20" s="27" t="s">
        <v>30</v>
      </c>
      <c r="B20" s="25" t="s">
        <v>76</v>
      </c>
      <c r="C20" s="25" t="s">
        <v>11</v>
      </c>
      <c r="D20" s="25">
        <v>39</v>
      </c>
      <c r="E20" s="26">
        <v>0</v>
      </c>
      <c r="F20" s="8">
        <f t="shared" ref="F20:F24" si="2">PRODUCT(D20*E20)</f>
        <v>0</v>
      </c>
    </row>
    <row r="21" spans="1:8" x14ac:dyDescent="0.3">
      <c r="A21" s="27" t="s">
        <v>33</v>
      </c>
      <c r="B21" s="25" t="s">
        <v>69</v>
      </c>
      <c r="C21" s="25" t="s">
        <v>11</v>
      </c>
      <c r="D21" s="25">
        <v>4</v>
      </c>
      <c r="E21" s="26">
        <v>0</v>
      </c>
      <c r="F21" s="8">
        <f t="shared" si="2"/>
        <v>0</v>
      </c>
    </row>
    <row r="22" spans="1:8" x14ac:dyDescent="0.3">
      <c r="A22" s="27" t="s">
        <v>35</v>
      </c>
      <c r="B22" s="25" t="s">
        <v>75</v>
      </c>
      <c r="C22" s="25" t="s">
        <v>11</v>
      </c>
      <c r="D22" s="25">
        <v>11</v>
      </c>
      <c r="E22" s="26">
        <v>0</v>
      </c>
      <c r="F22" s="8">
        <f t="shared" si="2"/>
        <v>0</v>
      </c>
    </row>
    <row r="23" spans="1:8" x14ac:dyDescent="0.3">
      <c r="A23" s="27" t="s">
        <v>52</v>
      </c>
      <c r="B23" s="25" t="s">
        <v>77</v>
      </c>
      <c r="C23" s="25" t="s">
        <v>11</v>
      </c>
      <c r="D23" s="25">
        <v>9</v>
      </c>
      <c r="E23" s="26">
        <v>0</v>
      </c>
      <c r="F23" s="8">
        <f t="shared" si="2"/>
        <v>0</v>
      </c>
    </row>
    <row r="24" spans="1:8" x14ac:dyDescent="0.3">
      <c r="A24" s="27" t="s">
        <v>54</v>
      </c>
      <c r="B24" s="6" t="s">
        <v>68</v>
      </c>
      <c r="C24" s="6" t="s">
        <v>11</v>
      </c>
      <c r="D24" s="6">
        <v>3</v>
      </c>
      <c r="E24" s="17">
        <v>0</v>
      </c>
      <c r="F24" s="8">
        <f t="shared" si="2"/>
        <v>0</v>
      </c>
    </row>
    <row r="25" spans="1:8" ht="15.6" x14ac:dyDescent="0.3">
      <c r="E25" s="9" t="s">
        <v>37</v>
      </c>
      <c r="F25" s="10">
        <f>SUM(F20:F24)</f>
        <v>0</v>
      </c>
    </row>
    <row r="26" spans="1:8" ht="15.6" x14ac:dyDescent="0.3">
      <c r="A26"/>
      <c r="E26" s="9" t="s">
        <v>38</v>
      </c>
      <c r="F26" s="10">
        <f>SUM(F13,F18,F25)</f>
        <v>0</v>
      </c>
    </row>
    <row r="27" spans="1:8" ht="18" x14ac:dyDescent="0.35">
      <c r="A27"/>
      <c r="E27" s="18" t="s">
        <v>39</v>
      </c>
      <c r="F27" s="20">
        <f>F26*1.23</f>
        <v>0</v>
      </c>
    </row>
    <row r="31" spans="1:8" x14ac:dyDescent="0.3">
      <c r="H31" t="s">
        <v>73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8" t="s">
        <v>57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57</v>
      </c>
      <c r="C2" s="28"/>
      <c r="D2" s="28"/>
      <c r="E2" s="28"/>
      <c r="F2" s="28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8" t="s">
        <v>59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8" t="s">
        <v>59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59</v>
      </c>
      <c r="C2" s="28"/>
      <c r="D2" s="28"/>
      <c r="E2" s="28"/>
      <c r="F2" s="28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>
      <selection activeCell="E27" sqref="E27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5" max="996" width="11.5546875" customWidth="1"/>
    <col min="1003" max="1006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73</v>
      </c>
      <c r="C2" s="28"/>
      <c r="D2" s="28"/>
      <c r="E2" s="28"/>
      <c r="F2" s="28"/>
    </row>
    <row r="3" spans="1:6" x14ac:dyDescent="0.3">
      <c r="A3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17</v>
      </c>
    </row>
    <row r="7" spans="1:6" x14ac:dyDescent="0.3">
      <c r="A7" s="5" t="s">
        <v>12</v>
      </c>
      <c r="B7" s="6" t="s">
        <v>74</v>
      </c>
      <c r="C7" s="6" t="s">
        <v>11</v>
      </c>
      <c r="D7" s="6">
        <v>14</v>
      </c>
    </row>
    <row r="8" spans="1:6" x14ac:dyDescent="0.3">
      <c r="A8" s="5" t="s">
        <v>14</v>
      </c>
      <c r="B8" s="6" t="s">
        <v>71</v>
      </c>
      <c r="C8" s="6" t="s">
        <v>11</v>
      </c>
      <c r="D8" s="6">
        <v>2</v>
      </c>
    </row>
    <row r="9" spans="1:6" x14ac:dyDescent="0.3">
      <c r="A9" s="5" t="s">
        <v>16</v>
      </c>
      <c r="B9" s="6" t="s">
        <v>70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66</v>
      </c>
      <c r="C10" s="6" t="s">
        <v>11</v>
      </c>
      <c r="D10" s="6">
        <v>4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67</v>
      </c>
      <c r="C15" s="12" t="s">
        <v>26</v>
      </c>
      <c r="D15" s="13">
        <v>114</v>
      </c>
    </row>
    <row r="16" spans="1:6" x14ac:dyDescent="0.3">
      <c r="A16" s="5" t="s">
        <v>27</v>
      </c>
      <c r="B16" s="6" t="s">
        <v>61</v>
      </c>
      <c r="C16" s="12" t="s">
        <v>26</v>
      </c>
      <c r="D16" s="13">
        <v>46</v>
      </c>
    </row>
    <row r="17" spans="1:4" x14ac:dyDescent="0.3">
      <c r="A17" s="5" t="s">
        <v>62</v>
      </c>
      <c r="B17" s="6" t="s">
        <v>72</v>
      </c>
      <c r="C17" s="12" t="s">
        <v>26</v>
      </c>
      <c r="D17" s="13">
        <v>46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65</v>
      </c>
      <c r="C19" s="4"/>
      <c r="D19" s="4"/>
    </row>
    <row r="20" spans="1:4" x14ac:dyDescent="0.3">
      <c r="A20" s="27" t="s">
        <v>30</v>
      </c>
      <c r="B20" s="25" t="s">
        <v>76</v>
      </c>
      <c r="C20" s="25" t="s">
        <v>11</v>
      </c>
      <c r="D20" s="25">
        <v>39</v>
      </c>
    </row>
    <row r="21" spans="1:4" x14ac:dyDescent="0.3">
      <c r="A21" s="27" t="s">
        <v>33</v>
      </c>
      <c r="B21" s="25" t="s">
        <v>69</v>
      </c>
      <c r="C21" s="25" t="s">
        <v>11</v>
      </c>
      <c r="D21" s="25">
        <v>4</v>
      </c>
    </row>
    <row r="22" spans="1:4" x14ac:dyDescent="0.3">
      <c r="A22" s="27" t="s">
        <v>35</v>
      </c>
      <c r="B22" s="25" t="s">
        <v>75</v>
      </c>
      <c r="C22" s="25" t="s">
        <v>11</v>
      </c>
      <c r="D22" s="25">
        <v>11</v>
      </c>
    </row>
    <row r="23" spans="1:4" x14ac:dyDescent="0.3">
      <c r="A23" s="27" t="s">
        <v>52</v>
      </c>
      <c r="B23" s="25" t="s">
        <v>77</v>
      </c>
      <c r="C23" s="25" t="s">
        <v>11</v>
      </c>
      <c r="D23" s="25">
        <v>9</v>
      </c>
    </row>
    <row r="24" spans="1:4" x14ac:dyDescent="0.3">
      <c r="A24" s="27" t="s">
        <v>54</v>
      </c>
      <c r="B24" s="6" t="s">
        <v>68</v>
      </c>
      <c r="C24" s="6" t="s">
        <v>11</v>
      </c>
      <c r="D24" s="6">
        <v>3</v>
      </c>
    </row>
    <row r="26" spans="1:4" x14ac:dyDescent="0.3">
      <c r="A26"/>
    </row>
    <row r="27" spans="1:4" x14ac:dyDescent="0.3">
      <c r="A27"/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8" t="s">
        <v>43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8" t="s">
        <v>43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43</v>
      </c>
      <c r="C2" s="28"/>
      <c r="D2" s="28"/>
      <c r="E2" s="28"/>
      <c r="F2" s="28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8" t="s">
        <v>47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8" t="s">
        <v>47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47</v>
      </c>
      <c r="C2" s="28"/>
      <c r="D2" s="28"/>
      <c r="E2" s="28"/>
      <c r="F2" s="28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8" t="s">
        <v>57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2025-04-18T07:39:39Z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