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8A13EA0A-F30B-4214-B524-AA3068C0BBD7}" xr6:coauthVersionLast="47" xr6:coauthVersionMax="47" xr10:uidLastSave="{00000000-0000-0000-0000-000000000000}"/>
  <bookViews>
    <workbookView xWindow="-120" yWindow="-18120" windowWidth="29040" windowHeight="17520" tabRatio="548" xr2:uid="{00000000-000D-0000-FFFF-FFFF00000000}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4" i="2" l="1"/>
  <c r="F13" i="2"/>
  <c r="F12" i="2"/>
  <c r="F9" i="2"/>
  <c r="F10" i="2" s="1"/>
  <c r="F6" i="2"/>
  <c r="F7" i="2" s="1"/>
  <c r="F15" i="2" l="1"/>
  <c r="F16" i="2" s="1"/>
  <c r="F17" i="2" s="1"/>
  <c r="F22" i="14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1" i="4"/>
  <c r="F12" i="4" s="1"/>
  <c r="F8" i="4"/>
  <c r="F7" i="4"/>
  <c r="F6" i="4"/>
  <c r="F16" i="4" l="1"/>
  <c r="F18" i="14"/>
  <c r="F12" i="10"/>
  <c r="F19" i="11"/>
  <c r="F18" i="13"/>
  <c r="F13" i="7"/>
  <c r="F23" i="8"/>
  <c r="F16" i="5"/>
  <c r="F23" i="13"/>
  <c r="F12" i="11"/>
  <c r="F13" i="14"/>
  <c r="F13" i="8"/>
  <c r="F23" i="14"/>
  <c r="F9" i="5"/>
  <c r="F23" i="7"/>
  <c r="F13" i="13"/>
  <c r="F9" i="4"/>
  <c r="F17" i="4" s="1"/>
  <c r="F18" i="4" s="1"/>
  <c r="F19" i="10"/>
  <c r="F24" i="8" l="1"/>
  <c r="F25" i="8" s="1"/>
  <c r="F20" i="10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<sst xmlns="http://schemas.openxmlformats.org/spreadsheetml/2006/main" count="644" uniqueCount="71">
  <si>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</si>
  <si>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</si>
  <si>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</si>
  <si>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</si>
  <si>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</si>
  <si>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</si>
  <si>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</si>
  <si>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</si>
  <si>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</si>
  <si>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</si>
  <si>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</si>
  <si>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</si>
  <si>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</si>
  <si>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</si>
  <si>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</si>
  <si>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</si>
  <si>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</si>
  <si>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</si>
  <si>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</si>
  <si>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</si>
  <si>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</si>
  <si>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</si>
  <si>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</si>
  <si>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</si>
  <si>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</si>
  <si>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</si>
  <si>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</si>
  <si>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</si>
  <si>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</si>
  <si>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</si>
  <si>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</si>
  <si>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</si>
  <si>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</si>
  <si>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</si>
  <si>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</si>
  <si>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</si>
  <si>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</si>
  <si>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</si>
  <si>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</si>
  <si>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</si>
  <si>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</si>
  <si>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</si>
  <si>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</si>
  <si>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</si>
  <si>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</si>
  <si>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</si>
  <si>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</si>
  <si>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</si>
  <si>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</si>
  <si>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</si>
  <si>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</si>
  <si>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</si>
  <si>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</si>
  <si>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</si>
  <si>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</si>
  <si>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</si>
  <si>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</si>
  <si>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</si>
  <si>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</si>
  <si>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</si>
  <si>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</si>
  <si>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</si>
  <si>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</si>
  <si>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</si>
  <si>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ilość [szt./metry]</t>
  </si>
  <si>
    <t>grubowarstwowa masa chemoutwardzalna biała</t>
  </si>
  <si>
    <t>Zmiana organizacji ruchu na ulicy Skibowej</t>
  </si>
  <si>
    <t>Kotwy do szybkiego montażu / demontażu znaków</t>
  </si>
  <si>
    <t>Urządzenia BRD</t>
  </si>
  <si>
    <t>Liniowy próg zwalniający (3,7 m x 4,0 m) U-16c</t>
  </si>
  <si>
    <t>Punktowy Element Odblaskowy PEO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</si>
</sst>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d\-mmm"/>
    <numFmt numFmtId="165" formatCode="#,##0.00&quot; zł&quot;"/>
    <numFmt numFmtId="166" formatCode="0.0"/>
  </numFmts>
  <fonts count="7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tabSelected="1" zoomScaleNormal="100" workbookViewId="0">
      <selection activeCell="B14" sqref="B14"/>
    </sheetView>
  </sheetViews>
  <sheetFormatPr defaultColWidth="8.6640625" defaultRowHeight="14.4" x14ac:dyDescent="0.3"/>
  <cols>
    <col min="1" max="1" width="8.5546875" style="23" customWidth="1"/>
    <col min="2" max="2" width="82.6640625" customWidth="1"/>
    <col min="3" max="3" width="4.5546875" bestFit="1" customWidth="1"/>
    <col min="4" max="4" width="16.109375" bestFit="1" customWidth="1"/>
    <col min="5" max="5" width="30" customWidth="1"/>
    <col min="6" max="6" width="16.5546875" bestFit="1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" t="s">
        <v>66</v>
      </c>
      <c r="C2" s="2"/>
      <c r="D2" s="2"/>
      <c r="E2" s="2"/>
      <c r="F2" s="2"/>
    </row>
    <row r="3" spans="1:6" x14ac:dyDescent="0.3">
      <c r="A3"/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24" t="s">
        <v>64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67</v>
      </c>
      <c r="C6" s="6" t="s">
        <v>11</v>
      </c>
      <c r="D6" s="6">
        <v>2</v>
      </c>
      <c r="E6" s="17"/>
      <c r="F6" s="8">
        <f t="shared" ref="F6" si="0">PRODUCT(D6*E6)</f>
        <v>0</v>
      </c>
    </row>
    <row r="7" spans="1:6" ht="15.6" x14ac:dyDescent="0.3">
      <c r="A7" s="5"/>
      <c r="B7" s="6"/>
      <c r="C7" s="6"/>
      <c r="D7" s="6"/>
      <c r="E7" s="9" t="s">
        <v>22</v>
      </c>
      <c r="F7" s="10">
        <f>SUM(F6:F6)</f>
        <v>0</v>
      </c>
    </row>
    <row r="8" spans="1:6" x14ac:dyDescent="0.3">
      <c r="A8" s="4" t="s">
        <v>23</v>
      </c>
      <c r="B8" s="4" t="s">
        <v>24</v>
      </c>
      <c r="C8" s="4"/>
      <c r="D8" s="4"/>
      <c r="E8" s="4"/>
      <c r="F8" s="4"/>
    </row>
    <row r="9" spans="1:6" x14ac:dyDescent="0.3">
      <c r="A9" s="5" t="s">
        <v>25</v>
      </c>
      <c r="B9" s="6" t="s">
        <v>65</v>
      </c>
      <c r="C9" s="12" t="s">
        <v>26</v>
      </c>
      <c r="D9" s="13">
        <v>1.86</v>
      </c>
      <c r="E9" s="13"/>
      <c r="F9" s="14">
        <f t="shared" ref="F9" si="1">PRODUCT(D9*E9)</f>
        <v>0</v>
      </c>
    </row>
    <row r="10" spans="1:6" ht="15.6" x14ac:dyDescent="0.3">
      <c r="A10" s="5"/>
      <c r="B10" s="6"/>
      <c r="C10" s="6"/>
      <c r="D10" s="13"/>
      <c r="E10" s="9" t="s">
        <v>28</v>
      </c>
      <c r="F10" s="10">
        <f>SUM(F9:F9)</f>
        <v>0</v>
      </c>
    </row>
    <row r="11" spans="1:6" x14ac:dyDescent="0.3">
      <c r="A11" s="4" t="s">
        <v>29</v>
      </c>
      <c r="B11" s="4" t="s">
        <v>68</v>
      </c>
      <c r="C11" s="4"/>
      <c r="D11" s="4"/>
      <c r="E11" s="4"/>
      <c r="F11" s="4"/>
    </row>
    <row r="12" spans="1:6" x14ac:dyDescent="0.3">
      <c r="A12" s="6" t="s">
        <v>30</v>
      </c>
      <c r="B12" s="6" t="s">
        <v>51</v>
      </c>
      <c r="C12" s="16" t="s">
        <v>32</v>
      </c>
      <c r="D12" s="21">
        <v>2</v>
      </c>
      <c r="E12" s="17"/>
      <c r="F12" s="8">
        <f t="shared" ref="F12:F14" si="2">PRODUCT(D12*E12)</f>
        <v>0</v>
      </c>
    </row>
    <row r="13" spans="1:6" x14ac:dyDescent="0.3">
      <c r="A13" s="6" t="s">
        <v>33</v>
      </c>
      <c r="B13" s="6" t="s">
        <v>69</v>
      </c>
      <c r="C13" s="6" t="s">
        <v>11</v>
      </c>
      <c r="D13" s="25">
        <v>1</v>
      </c>
      <c r="E13" s="7"/>
      <c r="F13" s="8">
        <f t="shared" si="2"/>
        <v>0</v>
      </c>
    </row>
    <row r="14" spans="1:6" x14ac:dyDescent="0.3">
      <c r="A14" s="6" t="s">
        <v>35</v>
      </c>
      <c r="B14" s="6" t="s">
        <v>70</v>
      </c>
      <c r="C14" s="6" t="s">
        <v>11</v>
      </c>
      <c r="D14" s="6">
        <v>8</v>
      </c>
      <c r="E14" s="7"/>
      <c r="F14" s="8">
        <f t="shared" si="2"/>
        <v>0</v>
      </c>
    </row>
    <row r="15" spans="1:6" ht="15.6" x14ac:dyDescent="0.3">
      <c r="E15" s="9" t="s">
        <v>37</v>
      </c>
      <c r="F15" s="10">
        <f>SUM(F12:F14)</f>
        <v>0</v>
      </c>
    </row>
    <row r="16" spans="1:6" ht="15.6" x14ac:dyDescent="0.3">
      <c r="A16"/>
      <c r="E16" s="9" t="s">
        <v>38</v>
      </c>
      <c r="F16" s="10">
        <f>SUM(F7,F10,F15)</f>
        <v>0</v>
      </c>
    </row>
    <row r="17" spans="1:6" ht="18" x14ac:dyDescent="0.35">
      <c r="A17"/>
      <c r="E17" s="18" t="s">
        <v>39</v>
      </c>
      <c r="F17" s="20">
        <f>F16*1.23</f>
        <v>0</v>
      </c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2"/>
  <sheetViews>
    <sheetView zoomScaleNormal="100" workbookViewId="0">
      <selection activeCell="B12" sqref="B12"/>
    </sheetView>
  </sheetViews>
  <sheetFormatPr defaultColWidth="8.6640625" defaultRowHeight="14.4" x14ac:dyDescent="0.3"/>
  <cols>
    <col min="1" max="1" width="8.5546875" style="23" customWidth="1"/>
    <col min="2" max="2" width="77.33203125" bestFit="1" customWidth="1"/>
    <col min="3" max="3" width="6.88671875" customWidth="1"/>
    <col min="4" max="4" width="16.109375" bestFit="1" customWidth="1"/>
    <col min="989" max="990" width="11.5546875" customWidth="1"/>
    <col min="997" max="1000" width="11.5546875" customWidth="1"/>
  </cols>
  <sheetData>
    <row r="1" spans="1:4" ht="14.25" customHeight="1" x14ac:dyDescent="0.3">
      <c r="B1" s="1" t="s">
        <v>41</v>
      </c>
    </row>
    <row r="2" spans="1:4" x14ac:dyDescent="0.3">
      <c r="A2" t="s">
        <v>42</v>
      </c>
      <c r="B2" s="2" t="s">
        <v>66</v>
      </c>
      <c r="C2" s="2"/>
      <c r="D2" s="2"/>
    </row>
    <row r="3" spans="1:4" x14ac:dyDescent="0.3">
      <c r="A3"/>
      <c r="B3" s="2"/>
      <c r="C3" s="2"/>
      <c r="D3" s="2"/>
    </row>
    <row r="4" spans="1:4" ht="15.6" x14ac:dyDescent="0.3">
      <c r="A4" s="3" t="s">
        <v>1</v>
      </c>
      <c r="B4" s="3" t="s">
        <v>2</v>
      </c>
      <c r="C4" s="3" t="s">
        <v>3</v>
      </c>
      <c r="D4" s="24" t="s">
        <v>64</v>
      </c>
    </row>
    <row r="5" spans="1:4" x14ac:dyDescent="0.3">
      <c r="A5" s="19" t="s">
        <v>7</v>
      </c>
      <c r="B5" s="19" t="s">
        <v>8</v>
      </c>
      <c r="C5" s="19"/>
      <c r="D5" s="19"/>
    </row>
    <row r="6" spans="1:4" x14ac:dyDescent="0.3">
      <c r="A6" s="5" t="s">
        <v>9</v>
      </c>
      <c r="B6" s="6" t="s">
        <v>67</v>
      </c>
      <c r="C6" s="6" t="s">
        <v>11</v>
      </c>
      <c r="D6" s="6">
        <v>2</v>
      </c>
    </row>
    <row r="7" spans="1:4" x14ac:dyDescent="0.3">
      <c r="A7" s="4" t="s">
        <v>23</v>
      </c>
      <c r="B7" s="4" t="s">
        <v>24</v>
      </c>
      <c r="C7" s="4"/>
      <c r="D7" s="4"/>
    </row>
    <row r="8" spans="1:4" x14ac:dyDescent="0.3">
      <c r="A8" s="5" t="s">
        <v>25</v>
      </c>
      <c r="B8" s="6" t="s">
        <v>65</v>
      </c>
      <c r="C8" s="12" t="s">
        <v>26</v>
      </c>
      <c r="D8" s="13">
        <v>1.86</v>
      </c>
    </row>
    <row r="9" spans="1:4" x14ac:dyDescent="0.3">
      <c r="A9" s="4" t="s">
        <v>29</v>
      </c>
      <c r="B9" s="4" t="s">
        <v>68</v>
      </c>
      <c r="C9" s="4"/>
      <c r="D9" s="4"/>
    </row>
    <row r="10" spans="1:4" x14ac:dyDescent="0.3">
      <c r="A10" s="6" t="s">
        <v>30</v>
      </c>
      <c r="B10" s="6" t="s">
        <v>51</v>
      </c>
      <c r="C10" s="16" t="s">
        <v>32</v>
      </c>
      <c r="D10" s="21">
        <v>2</v>
      </c>
    </row>
    <row r="11" spans="1:4" x14ac:dyDescent="0.3">
      <c r="A11" s="6" t="s">
        <v>33</v>
      </c>
      <c r="B11" s="6" t="s">
        <v>69</v>
      </c>
      <c r="C11" s="6" t="s">
        <v>11</v>
      </c>
      <c r="D11" s="21">
        <v>1</v>
      </c>
    </row>
    <row r="12" spans="1:4" x14ac:dyDescent="0.3">
      <c r="A12" s="6" t="s">
        <v>35</v>
      </c>
      <c r="B12" s="6" t="s">
        <v>70</v>
      </c>
      <c r="C12" s="6" t="s">
        <v>11</v>
      </c>
      <c r="D12" s="6">
        <v>8</v>
      </c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16" zoomScaleNormal="100" workbookViewId="0">
      <selection activeCell="B24" activeCellId="1" sqref="J19:J20 B24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43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6" x14ac:dyDescent="0.3">
      <c r="E16" s="9" t="s">
        <v>37</v>
      </c>
      <c r="F16" s="10">
        <f>SUM(F14:F15)</f>
        <v>7600</v>
      </c>
    </row>
    <row r="17" spans="5:6" ht="15.6" x14ac:dyDescent="0.3">
      <c r="E17" s="9" t="s">
        <v>38</v>
      </c>
      <c r="F17" s="10">
        <f>SUM(F9,F12,F16,)</f>
        <v>8918.1</v>
      </c>
    </row>
    <row r="18" spans="5:6" ht="18" x14ac:dyDescent="0.35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zoomScaleNormal="100" workbookViewId="0">
      <selection activeCell="K15" activeCellId="1" sqref="J19:J20 K15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6" t="s">
        <v>43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6" x14ac:dyDescent="0.3">
      <c r="E16" s="9" t="s">
        <v>37</v>
      </c>
      <c r="F16" s="10">
        <f>SUM(F14:F15)</f>
        <v>0</v>
      </c>
    </row>
    <row r="17" spans="5:6" ht="15.6" x14ac:dyDescent="0.3">
      <c r="E17" s="9" t="s">
        <v>38</v>
      </c>
      <c r="F17" s="10">
        <f>SUM(F9,F12,F16,)</f>
        <v>0</v>
      </c>
    </row>
    <row r="18" spans="5:6" ht="18" x14ac:dyDescent="0.35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zoomScaleNormal="100" workbookViewId="0">
      <selection activeCell="J21" activeCellId="1" sqref="J19:J20 J21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43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3">
      <c r="A9" s="5"/>
      <c r="B9" s="6"/>
      <c r="C9" s="6"/>
      <c r="D9" s="6"/>
    </row>
    <row r="10" spans="1:6" x14ac:dyDescent="0.3">
      <c r="A10" s="4" t="s">
        <v>23</v>
      </c>
      <c r="B10" s="4" t="s">
        <v>24</v>
      </c>
      <c r="C10" s="4"/>
      <c r="D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29</v>
      </c>
      <c r="B13" s="4" t="s">
        <v>45</v>
      </c>
      <c r="C13" s="4"/>
      <c r="D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zoomScaleNormal="100" workbookViewId="0">
      <selection activeCell="K16" activeCellId="1" sqref="J19:J20 K16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47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SUM(F18:F21)</f>
        <v>20600</v>
      </c>
    </row>
    <row r="24" spans="1:6" ht="15.6" x14ac:dyDescent="0.3">
      <c r="E24" s="9" t="s">
        <v>38</v>
      </c>
      <c r="F24" s="10">
        <f>SUM(F13,F16,F23,)</f>
        <v>30591.4</v>
      </c>
    </row>
    <row r="25" spans="1:6" ht="18" x14ac:dyDescent="0.35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zoomScaleNormal="100" workbookViewId="0">
      <selection activeCell="I9" activeCellId="1" sqref="J19:J20 I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6" t="s">
        <v>47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0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SUM(F18:F21)</f>
        <v>0</v>
      </c>
    </row>
    <row r="24" spans="1:6" ht="15.6" x14ac:dyDescent="0.3">
      <c r="E24" s="9" t="s">
        <v>38</v>
      </c>
      <c r="F24" s="10">
        <f>SUM(F13,F16,F23,)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Normal="100" workbookViewId="0">
      <selection activeCell="I15" activeCellId="1" sqref="J19:J20 I15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47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3">
      <c r="B16" s="6"/>
      <c r="C16" s="6"/>
      <c r="D16" s="6"/>
    </row>
    <row r="17" spans="1:4" x14ac:dyDescent="0.3">
      <c r="A17" s="4" t="s">
        <v>29</v>
      </c>
      <c r="B17" s="4" t="s">
        <v>45</v>
      </c>
      <c r="C17" s="4"/>
      <c r="D17" s="4"/>
    </row>
    <row r="18" spans="1:4" x14ac:dyDescent="0.3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3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3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3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3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zoomScaleNormal="100" workbookViewId="0">
      <selection activeCell="L39" activeCellId="1" sqref="J19:J20 L3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57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6" x14ac:dyDescent="0.3">
      <c r="A19" s="6"/>
      <c r="E19" s="9" t="s">
        <v>37</v>
      </c>
      <c r="F19" s="10">
        <f>SUM(F17:F18)</f>
        <v>30600</v>
      </c>
    </row>
    <row r="20" spans="1:6" ht="15.6" x14ac:dyDescent="0.3">
      <c r="E20" s="9" t="s">
        <v>38</v>
      </c>
      <c r="F20" s="10">
        <f>SUM(F12,F15,F19,)</f>
        <v>36586.300000000003</v>
      </c>
    </row>
    <row r="21" spans="1:6" ht="18" x14ac:dyDescent="0.35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zoomScaleNormal="100" workbookViewId="0">
      <selection activeCell="N22" activeCellId="1" sqref="J19:J20 N22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6" t="s">
        <v>57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6" x14ac:dyDescent="0.3">
      <c r="A19" s="6"/>
      <c r="E19" s="9" t="s">
        <v>37</v>
      </c>
      <c r="F19" s="10">
        <f>SUM(F17:F18)</f>
        <v>0</v>
      </c>
    </row>
    <row r="20" spans="1:6" ht="15.6" x14ac:dyDescent="0.3">
      <c r="E20" s="9" t="s">
        <v>38</v>
      </c>
      <c r="F20" s="10">
        <f>SUM(F12,F15,F19,)</f>
        <v>0</v>
      </c>
    </row>
    <row r="21" spans="1:6" ht="18" x14ac:dyDescent="0.35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zoomScaleNormal="100" workbookViewId="0">
      <selection activeCell="E33" activeCellId="1" sqref="J19:J20 E33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57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23</v>
      </c>
      <c r="B13" s="4" t="s">
        <v>24</v>
      </c>
      <c r="C13" s="4"/>
      <c r="D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3">
      <c r="A15" s="5"/>
      <c r="B15" s="6"/>
      <c r="C15" s="6"/>
      <c r="D15" s="6"/>
    </row>
    <row r="16" spans="1:6" x14ac:dyDescent="0.3">
      <c r="A16" s="4" t="s">
        <v>29</v>
      </c>
      <c r="B16" s="4" t="s">
        <v>45</v>
      </c>
      <c r="C16" s="4"/>
      <c r="D16" s="4"/>
    </row>
    <row r="17" spans="1:4" x14ac:dyDescent="0.3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3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3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zoomScaleNormal="100" workbookViewId="0">
      <selection activeCell="J12" activeCellId="1" sqref="J19:J20 J12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59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SUM(F20:F21)</f>
        <v>40400</v>
      </c>
    </row>
    <row r="24" spans="1:6" ht="15.6" x14ac:dyDescent="0.3">
      <c r="E24" s="9" t="s">
        <v>38</v>
      </c>
      <c r="F24" s="10">
        <f>SUM(F13,F18,F23,)</f>
        <v>73429.100000000006</v>
      </c>
    </row>
    <row r="25" spans="1:6" ht="18" x14ac:dyDescent="0.35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zoomScaleNormal="100" workbookViewId="0">
      <selection activeCell="I11" activeCellId="1" sqref="J19:J20 I1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6" t="s">
        <v>59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SUM(F20:F21)</f>
        <v>0</v>
      </c>
    </row>
    <row r="24" spans="1:6" ht="15.6" x14ac:dyDescent="0.3">
      <c r="E24" s="9" t="s">
        <v>38</v>
      </c>
      <c r="F24" s="10">
        <f>SUM(F13,F18,F23,)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zoomScaleNormal="100" workbookViewId="0">
      <selection activeCell="G21" activeCellId="1" sqref="J19:J20 G2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59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3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3">
      <c r="A18" s="5"/>
      <c r="B18" s="6"/>
      <c r="C18" s="6"/>
      <c r="D18" s="6"/>
    </row>
    <row r="19" spans="1:4" x14ac:dyDescent="0.3">
      <c r="A19" s="4" t="s">
        <v>29</v>
      </c>
      <c r="B19" s="4" t="s">
        <v>45</v>
      </c>
      <c r="C19" s="4"/>
      <c r="D19" s="4"/>
    </row>
    <row r="20" spans="1:4" x14ac:dyDescent="0.3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3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3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Krystian Spychała</cp:lastModifiedBy>
  <cp:revision>13</cp:revision>
  <dcterms:created xsi:type="dcterms:W3CDTF">2020-08-11T08:10:12Z</dcterms:created>
  <dcterms:modified xsi:type="dcterms:W3CDTF">2025-04-18T07:58:04Z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