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EBEA7D4A-3A4A-47A5-B9BD-BEB2CE2EE940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F23" i="2"/>
  <c r="F22" i="2"/>
  <c r="F25" i="2" s="1"/>
  <c r="F19" i="2"/>
  <c r="F18" i="2"/>
  <c r="F17" i="2"/>
  <c r="F16" i="2"/>
  <c r="F20" i="2" s="1"/>
  <c r="F13" i="2"/>
  <c r="F12" i="2"/>
  <c r="F11" i="2"/>
  <c r="F10" i="2"/>
  <c r="F9" i="2"/>
  <c r="F8" i="2"/>
  <c r="F7" i="2"/>
  <c r="F6" i="2"/>
  <c r="F14" i="2" s="1"/>
  <c r="F26" i="2" l="1"/>
  <c r="F27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<sst xmlns="http://schemas.openxmlformats.org/spreadsheetml/2006/main" count="706" uniqueCount="77">
  <si>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</si>
  <si>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</si>
  <si>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</si>
  <si>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</si>
  <si>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</si>
  <si>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</si>
  <si>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</si>
  <si>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</si>
  <si>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</si>
  <si>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</si>
  <si>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</si>
  <si>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</si>
  <si>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</si>
  <si>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</si>
  <si>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</si>
  <si>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</si>
  <si>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</si>
  <si>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</si>
  <si>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</si>
  <si>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</si>
  <si>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</si>
  <si>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</si>
  <si>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</si>
  <si>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</si>
  <si>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</si>
  <si>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</si>
  <si>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</si>
  <si>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</si>
  <si>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</si>
  <si>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</si>
  <si>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</si>
  <si>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</si>
  <si>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</si>
  <si>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</si>
  <si>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</si>
  <si>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</si>
  <si>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</si>
  <si>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</si>
  <si>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</si>
  <si>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</si>
  <si>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</si>
  <si>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</si>
  <si>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</si>
  <si>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</si>
  <si>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</si>
  <si>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</si>
  <si>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</si>
  <si>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</si>
  <si>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</si>
  <si>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</si>
  <si>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</si>
  <si>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</si>
  <si>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</si>
  <si>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</si>
  <si>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</si>
  <si>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</si>
  <si>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</si>
  <si>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</si>
  <si>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</si>
  <si>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</si>
  <si>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</si>
  <si>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</si>
  <si>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</si>
  <si>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</si>
  <si>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grubowarstwowa masa chemoutwardzalna biała</t>
  </si>
  <si>
    <t>ilość [szt./metry]</t>
  </si>
  <si>
    <t>Zmiana organizacji ruchu na ulicach Maya, Bystra, Pochyła, Śliska, Gładka, Czysta, Ochota, Okopowa i Forteczna.</t>
  </si>
  <si>
    <t>Tabliczki "Nie dotyczy pojazdów upoważnionych na warunkach określonych przez ZDM"</t>
  </si>
  <si>
    <t>1.8</t>
  </si>
  <si>
    <t>Przestawienie słupków</t>
  </si>
  <si>
    <t>grubowarstwowa masa chemoutwardzalna czerwona</t>
  </si>
  <si>
    <t>2.4</t>
  </si>
  <si>
    <t>Urządzenia BRD</t>
  </si>
  <si>
    <t>U-18b lustro drogowe prostokątne</t>
  </si>
  <si>
    <t>*W kosztorysie nie uwzględniono uzupełnienia słupków zabezpieczających ciąg pieszy na przedłużeniu drogi dodatkowej ul. Fortecznej ze względu na brak elementów na rysunkach dotyczących projektu.</t>
  </si>
  <si>
    <t>Liniowy próg zwalniający (3,7 m x 4,0 m) U-16c</t>
  </si>
  <si>
    <t>Punktowy Element Odblaskowy 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</si>
</sst>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zoomScaleNormal="100" workbookViewId="0">
      <selection activeCell="A23" sqref="A23:D24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66</v>
      </c>
      <c r="C2" s="26"/>
      <c r="D2" s="26"/>
      <c r="E2" s="26"/>
      <c r="F2" s="26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22</v>
      </c>
      <c r="E6" s="7"/>
      <c r="F6" s="8">
        <f t="shared" ref="F6:F13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9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67</v>
      </c>
      <c r="C8" s="6" t="s">
        <v>11</v>
      </c>
      <c r="D8" s="6">
        <v>4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27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69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17</v>
      </c>
      <c r="C11" s="6" t="s">
        <v>11</v>
      </c>
      <c r="D11" s="6">
        <v>23</v>
      </c>
      <c r="E11" s="7"/>
      <c r="F11" s="8">
        <f>PRODUCT(D11*E11)</f>
        <v>0</v>
      </c>
    </row>
    <row r="12" spans="1:6" x14ac:dyDescent="0.3">
      <c r="A12" s="5" t="s">
        <v>50</v>
      </c>
      <c r="B12" s="6" t="s">
        <v>19</v>
      </c>
      <c r="C12" s="6" t="s">
        <v>11</v>
      </c>
      <c r="D12" s="6">
        <v>5</v>
      </c>
      <c r="E12" s="7"/>
      <c r="F12" s="8">
        <f t="shared" si="0"/>
        <v>0</v>
      </c>
    </row>
    <row r="13" spans="1:6" x14ac:dyDescent="0.3">
      <c r="A13" s="5" t="s">
        <v>68</v>
      </c>
      <c r="B13" s="6" t="s">
        <v>21</v>
      </c>
      <c r="C13" s="6" t="s">
        <v>11</v>
      </c>
      <c r="D13" s="6">
        <v>17</v>
      </c>
      <c r="E13" s="7"/>
      <c r="F13" s="8">
        <f t="shared" si="0"/>
        <v>0</v>
      </c>
    </row>
    <row r="14" spans="1:6" ht="15.6" x14ac:dyDescent="0.3">
      <c r="A14" s="5"/>
      <c r="B14" s="6"/>
      <c r="C14" s="6"/>
      <c r="D14" s="6"/>
      <c r="E14" s="9" t="s">
        <v>22</v>
      </c>
      <c r="F14" s="10">
        <f>SUM(F6:F13)</f>
        <v>0</v>
      </c>
    </row>
    <row r="15" spans="1:6" x14ac:dyDescent="0.3">
      <c r="A15" s="4" t="s">
        <v>23</v>
      </c>
      <c r="B15" s="4" t="s">
        <v>24</v>
      </c>
      <c r="C15" s="4"/>
      <c r="D15" s="4"/>
      <c r="E15" s="4"/>
      <c r="F15" s="4"/>
    </row>
    <row r="16" spans="1:6" x14ac:dyDescent="0.3">
      <c r="A16" s="5" t="s">
        <v>25</v>
      </c>
      <c r="B16" s="11" t="s">
        <v>64</v>
      </c>
      <c r="C16" s="12" t="s">
        <v>26</v>
      </c>
      <c r="D16" s="13">
        <v>88.7</v>
      </c>
      <c r="E16" s="13"/>
      <c r="F16" s="14">
        <f t="shared" ref="F16" si="1">PRODUCT(D16*E16)</f>
        <v>0</v>
      </c>
    </row>
    <row r="17" spans="1:6" x14ac:dyDescent="0.3">
      <c r="A17" s="5" t="s">
        <v>27</v>
      </c>
      <c r="B17" s="11" t="s">
        <v>70</v>
      </c>
      <c r="C17" s="12" t="s">
        <v>26</v>
      </c>
      <c r="D17" s="13">
        <v>52.8</v>
      </c>
      <c r="E17" s="13"/>
      <c r="F17" s="14">
        <f>PRODUCT(D17*E17)</f>
        <v>0</v>
      </c>
    </row>
    <row r="18" spans="1:6" x14ac:dyDescent="0.3">
      <c r="A18" s="5" t="s">
        <v>62</v>
      </c>
      <c r="B18" s="6" t="s">
        <v>61</v>
      </c>
      <c r="C18" s="12" t="s">
        <v>26</v>
      </c>
      <c r="D18" s="13">
        <v>18</v>
      </c>
      <c r="E18" s="13"/>
      <c r="F18" s="14">
        <f>PRODUCT(D18*E18)</f>
        <v>0</v>
      </c>
    </row>
    <row r="19" spans="1:6" x14ac:dyDescent="0.3">
      <c r="A19" s="5" t="s">
        <v>71</v>
      </c>
      <c r="B19" s="6" t="s">
        <v>63</v>
      </c>
      <c r="C19" s="12" t="s">
        <v>26</v>
      </c>
      <c r="D19" s="13">
        <v>18</v>
      </c>
      <c r="E19" s="13"/>
      <c r="F19" s="14">
        <f>PRODUCT(D19*E19)</f>
        <v>0</v>
      </c>
    </row>
    <row r="20" spans="1:6" ht="15.6" x14ac:dyDescent="0.3">
      <c r="A20" s="5"/>
      <c r="B20" s="6"/>
      <c r="C20" s="6"/>
      <c r="D20" s="6"/>
      <c r="E20" s="9" t="s">
        <v>28</v>
      </c>
      <c r="F20" s="10">
        <f>SUM(F16:F19)</f>
        <v>0</v>
      </c>
    </row>
    <row r="21" spans="1:6" x14ac:dyDescent="0.3">
      <c r="A21" s="4" t="s">
        <v>29</v>
      </c>
      <c r="B21" s="4" t="s">
        <v>72</v>
      </c>
      <c r="C21" s="4"/>
      <c r="D21" s="4"/>
      <c r="E21" s="4"/>
      <c r="F21" s="4"/>
    </row>
    <row r="22" spans="1:6" x14ac:dyDescent="0.3">
      <c r="A22" s="6" t="s">
        <v>30</v>
      </c>
      <c r="B22" s="6" t="s">
        <v>73</v>
      </c>
      <c r="C22" s="6" t="s">
        <v>11</v>
      </c>
      <c r="D22" s="6">
        <v>1</v>
      </c>
      <c r="E22" s="17"/>
      <c r="F22" s="8">
        <f t="shared" ref="F22:F24" si="2">PRODUCT(D22*E22)</f>
        <v>0</v>
      </c>
    </row>
    <row r="23" spans="1:6" x14ac:dyDescent="0.3">
      <c r="A23" s="6" t="s">
        <v>33</v>
      </c>
      <c r="B23" s="6" t="s">
        <v>75</v>
      </c>
      <c r="C23" s="6" t="s">
        <v>11</v>
      </c>
      <c r="D23" s="25">
        <v>1</v>
      </c>
      <c r="E23" s="7"/>
      <c r="F23" s="8">
        <f t="shared" si="2"/>
        <v>0</v>
      </c>
    </row>
    <row r="24" spans="1:6" x14ac:dyDescent="0.3">
      <c r="A24" s="6" t="s">
        <v>35</v>
      </c>
      <c r="B24" s="6" t="s">
        <v>76</v>
      </c>
      <c r="C24" s="6" t="s">
        <v>11</v>
      </c>
      <c r="D24" s="6">
        <v>8</v>
      </c>
      <c r="E24" s="7"/>
      <c r="F24" s="8">
        <f t="shared" si="2"/>
        <v>0</v>
      </c>
    </row>
    <row r="25" spans="1:6" ht="15.6" x14ac:dyDescent="0.3">
      <c r="E25" s="9" t="s">
        <v>37</v>
      </c>
      <c r="F25" s="10">
        <f>SUM(F22:F22)</f>
        <v>0</v>
      </c>
    </row>
    <row r="26" spans="1:6" ht="15.6" x14ac:dyDescent="0.3">
      <c r="A26"/>
      <c r="E26" s="9" t="s">
        <v>38</v>
      </c>
      <c r="F26" s="10">
        <f>SUM(F14,F20,F25)</f>
        <v>0</v>
      </c>
    </row>
    <row r="27" spans="1:6" ht="18" x14ac:dyDescent="0.35">
      <c r="A27"/>
      <c r="E27" s="18" t="s">
        <v>39</v>
      </c>
      <c r="F27" s="20">
        <f>F26*1.23</f>
        <v>0</v>
      </c>
    </row>
    <row r="29" spans="1:6" x14ac:dyDescent="0.3">
      <c r="B29" s="23" t="s">
        <v>74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zoomScaleNormal="100" workbookViewId="0">
      <selection activeCell="L19" sqref="L19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5" max="996" width="11.5546875" customWidth="1"/>
    <col min="1003" max="1006" width="11.5546875" customWidth="1"/>
  </cols>
  <sheetData>
    <row r="1" spans="1:4" ht="15.6" x14ac:dyDescent="0.3">
      <c r="B1" s="1" t="s">
        <v>41</v>
      </c>
    </row>
    <row r="2" spans="1:4" x14ac:dyDescent="0.3">
      <c r="A2" t="s">
        <v>42</v>
      </c>
      <c r="B2" s="26" t="s">
        <v>66</v>
      </c>
      <c r="C2" s="26"/>
      <c r="D2" s="26"/>
    </row>
    <row r="3" spans="1:4" x14ac:dyDescent="0.3">
      <c r="A3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65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22</v>
      </c>
    </row>
    <row r="7" spans="1:4" x14ac:dyDescent="0.3">
      <c r="A7" s="5" t="s">
        <v>12</v>
      </c>
      <c r="B7" s="6" t="s">
        <v>13</v>
      </c>
      <c r="C7" s="6" t="s">
        <v>11</v>
      </c>
      <c r="D7" s="6">
        <v>9</v>
      </c>
    </row>
    <row r="8" spans="1:4" x14ac:dyDescent="0.3">
      <c r="A8" s="5" t="s">
        <v>14</v>
      </c>
      <c r="B8" s="6" t="s">
        <v>67</v>
      </c>
      <c r="C8" s="6" t="s">
        <v>11</v>
      </c>
      <c r="D8" s="6">
        <v>4</v>
      </c>
    </row>
    <row r="9" spans="1:4" x14ac:dyDescent="0.3">
      <c r="A9" s="5" t="s">
        <v>16</v>
      </c>
      <c r="B9" s="6" t="s">
        <v>15</v>
      </c>
      <c r="C9" s="6" t="s">
        <v>11</v>
      </c>
      <c r="D9" s="6">
        <v>27</v>
      </c>
    </row>
    <row r="10" spans="1:4" x14ac:dyDescent="0.3">
      <c r="A10" s="5" t="s">
        <v>18</v>
      </c>
      <c r="B10" s="6" t="s">
        <v>69</v>
      </c>
      <c r="C10" s="6" t="s">
        <v>11</v>
      </c>
      <c r="D10" s="6">
        <v>3</v>
      </c>
    </row>
    <row r="11" spans="1:4" x14ac:dyDescent="0.3">
      <c r="A11" s="5" t="s">
        <v>20</v>
      </c>
      <c r="B11" s="6" t="s">
        <v>17</v>
      </c>
      <c r="C11" s="6" t="s">
        <v>11</v>
      </c>
      <c r="D11" s="6">
        <v>23</v>
      </c>
    </row>
    <row r="12" spans="1:4" x14ac:dyDescent="0.3">
      <c r="A12" s="5" t="s">
        <v>50</v>
      </c>
      <c r="B12" s="6" t="s">
        <v>19</v>
      </c>
      <c r="C12" s="6" t="s">
        <v>11</v>
      </c>
      <c r="D12" s="6">
        <v>5</v>
      </c>
    </row>
    <row r="13" spans="1:4" x14ac:dyDescent="0.3">
      <c r="A13" s="5" t="s">
        <v>68</v>
      </c>
      <c r="B13" s="6" t="s">
        <v>21</v>
      </c>
      <c r="C13" s="6" t="s">
        <v>11</v>
      </c>
      <c r="D13" s="6">
        <v>17</v>
      </c>
    </row>
    <row r="14" spans="1:4" x14ac:dyDescent="0.3">
      <c r="A14" s="4" t="s">
        <v>23</v>
      </c>
      <c r="B14" s="4" t="s">
        <v>24</v>
      </c>
      <c r="C14" s="4"/>
      <c r="D14" s="4"/>
    </row>
    <row r="15" spans="1:4" x14ac:dyDescent="0.3">
      <c r="A15" s="5" t="s">
        <v>25</v>
      </c>
      <c r="B15" s="11" t="s">
        <v>64</v>
      </c>
      <c r="C15" s="12" t="s">
        <v>26</v>
      </c>
      <c r="D15" s="13">
        <v>88.7</v>
      </c>
    </row>
    <row r="16" spans="1:4" x14ac:dyDescent="0.3">
      <c r="A16" s="5" t="s">
        <v>27</v>
      </c>
      <c r="B16" s="11" t="s">
        <v>70</v>
      </c>
      <c r="C16" s="12" t="s">
        <v>26</v>
      </c>
      <c r="D16" s="13">
        <v>52.8</v>
      </c>
    </row>
    <row r="17" spans="1:4" x14ac:dyDescent="0.3">
      <c r="A17" s="5" t="s">
        <v>62</v>
      </c>
      <c r="B17" s="6" t="s">
        <v>61</v>
      </c>
      <c r="C17" s="12" t="s">
        <v>26</v>
      </c>
      <c r="D17" s="13">
        <v>18</v>
      </c>
    </row>
    <row r="18" spans="1:4" x14ac:dyDescent="0.3">
      <c r="A18" s="5" t="s">
        <v>71</v>
      </c>
      <c r="B18" s="6" t="s">
        <v>63</v>
      </c>
      <c r="C18" s="12" t="s">
        <v>26</v>
      </c>
      <c r="D18" s="13">
        <v>18</v>
      </c>
    </row>
    <row r="19" spans="1:4" x14ac:dyDescent="0.3">
      <c r="A19" s="4" t="s">
        <v>29</v>
      </c>
      <c r="B19" s="4" t="s">
        <v>72</v>
      </c>
      <c r="C19" s="4"/>
      <c r="D19" s="4"/>
    </row>
    <row r="20" spans="1:4" x14ac:dyDescent="0.3">
      <c r="A20" s="6" t="s">
        <v>30</v>
      </c>
      <c r="B20" s="6" t="s">
        <v>73</v>
      </c>
      <c r="C20" s="6" t="s">
        <v>11</v>
      </c>
      <c r="D20" s="6">
        <v>1</v>
      </c>
    </row>
    <row r="21" spans="1:4" x14ac:dyDescent="0.3">
      <c r="A21" s="6" t="s">
        <v>33</v>
      </c>
      <c r="B21" s="6" t="s">
        <v>75</v>
      </c>
      <c r="C21" s="6" t="s">
        <v>11</v>
      </c>
      <c r="D21" s="6">
        <v>1</v>
      </c>
    </row>
    <row r="22" spans="1:4" x14ac:dyDescent="0.3">
      <c r="A22" s="6" t="s">
        <v>35</v>
      </c>
      <c r="B22" s="6" t="s">
        <v>76</v>
      </c>
      <c r="C22" s="6" t="s">
        <v>11</v>
      </c>
      <c r="D22" s="6">
        <v>8</v>
      </c>
    </row>
    <row r="24" spans="1:4" x14ac:dyDescent="0.3">
      <c r="A24"/>
      <c r="B24" s="23" t="s">
        <v>74</v>
      </c>
    </row>
    <row r="25" spans="1:4" x14ac:dyDescent="0.3">
      <c r="A25"/>
    </row>
  </sheetData>
  <mergeCells count="1">
    <mergeCell ref="B2:D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2025-04-18T07:53:54Z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