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larek\AppData\Local\Microsoft\Windows\INetCache\Content.Outlook\092BDNWS\"/>
    </mc:Choice>
  </mc:AlternateContent>
  <xr:revisionPtr revIDLastSave="0" documentId="13_ncr:1_{FF9A1261-DEB1-4500-8378-677D7B433A0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ferta" sheetId="1" r:id="rId1"/>
  </sheets>
  <calcPr calcId="191029"/>
</workbook>
</file>

<file path=xl/calcChain.xml><?xml version="1.0" encoding="utf-8"?>
<calcChain xmlns="http://schemas.openxmlformats.org/spreadsheetml/2006/main">
  <c r="G31" i="1" l="1"/>
  <c r="G30" i="1"/>
  <c r="G28" i="1"/>
  <c r="G27" i="1"/>
  <c r="G26" i="1"/>
  <c r="G23" i="1"/>
  <c r="G22" i="1"/>
  <c r="G21" i="1"/>
  <c r="G20" i="1"/>
  <c r="G19" i="1"/>
  <c r="G18" i="1"/>
  <c r="G17" i="1"/>
  <c r="G16" i="1"/>
  <c r="G15" i="1"/>
  <c r="G24" i="1" s="1"/>
  <c r="G13" i="1"/>
  <c r="G12" i="1"/>
  <c r="G9" i="1"/>
  <c r="G8" i="1"/>
  <c r="G7" i="1"/>
  <c r="G6" i="1"/>
  <c r="G5" i="1"/>
  <c r="G10" i="1" s="1"/>
  <c r="G29" i="1" s="1"/>
</calcChain>
</file>

<file path=xl/sharedStrings.xml><?xml version="1.0" encoding="utf-8"?>
<sst xmlns="http://schemas.openxmlformats.org/spreadsheetml/2006/main" count="98" uniqueCount="75">
  <si>
    <t/>
  </si>
  <si>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</si>
  <si>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</si>
  <si>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</si>
  <si>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</si>
  <si>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</si>
  <si>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</si>
  <si>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</si>
  <si>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</si>
  <si>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</si>
  <si>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</si>
  <si>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</si>
  <si>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</si>
  <si>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</si>
  <si>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</si>
  <si>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ROZBIÓRKA</t>
  </si>
  <si>
    <t>Obsługa geodezyjna</t>
  </si>
  <si>
    <t>szt</t>
  </si>
  <si>
    <t>KNR 2-31 0811-01_x000D_
analogia</t>
  </si>
  <si>
    <t>Rozebranie nawierzchni z płyt drogowych betonowych ażurowych z wypełnieniem spoin piaskiem</t>
  </si>
  <si>
    <t>m2</t>
  </si>
  <si>
    <t>KNR 2-31 0802-01 0802-02</t>
  </si>
  <si>
    <t>Ręczne rozebranie podbudowy z gruntu stabilizowanego o grubości 25 cm</t>
  </si>
  <si>
    <t>KNR 4-04 1103-01</t>
  </si>
  <si>
    <t>Załadowanie gruzu koparko-ładowarką przy obsłudze na zmianę roboczą przez 3 samochody samowyładowcze</t>
  </si>
  <si>
    <t>m3</t>
  </si>
  <si>
    <t xml:space="preserve">KNR 4-04 1103-04 1103-05 </t>
  </si>
  <si>
    <t>RAZEM 1 ROZBIÓRKA</t>
  </si>
  <si>
    <t>ROBOTY ZIEMNE</t>
  </si>
  <si>
    <t xml:space="preserve">KNR 2-01 0202-03 0214-03 </t>
  </si>
  <si>
    <t>RAZEM 2 ROBOTY ZIEMNE</t>
  </si>
  <si>
    <t>PODBUDOWA I DRENAŻ</t>
  </si>
  <si>
    <t>KNR 2-31 0103-04</t>
  </si>
  <si>
    <t>Mechaniczne profilowanie i zagęszczenie podłoża pod warstwy konstrukcyjne nawierzchni w gruncie kat. I-IV</t>
  </si>
  <si>
    <t>8</t>
  </si>
  <si>
    <t>KNR 9-11 0101-02</t>
  </si>
  <si>
    <t>Wzmacnianie podłoża gruntowego geowłókninami na gruntach sposobem ręcznym</t>
  </si>
  <si>
    <t>9</t>
  </si>
  <si>
    <t>KNR 2-18 0625-02_x000D_
analogia</t>
  </si>
  <si>
    <t>Studzienki ściekowe z gotowych elementów betonowe o śr. 500 mm z osadnikiem bez syfonu</t>
  </si>
  <si>
    <t>szt.</t>
  </si>
  <si>
    <t>10</t>
  </si>
  <si>
    <t>KNR 9-20 0401-07_x000D_
analogia</t>
  </si>
  <si>
    <t>Ułożenie drenażu z rur tworzyw sztucznych o śr. 160 mm</t>
  </si>
  <si>
    <t>m</t>
  </si>
  <si>
    <t>11</t>
  </si>
  <si>
    <t>KNNR 11 0705-02</t>
  </si>
  <si>
    <t>Złoża filtracyjne tłuczniowe wykonywane ręcznie</t>
  </si>
  <si>
    <t>12</t>
  </si>
  <si>
    <t>KNR 2-31 0111-03 0111-04</t>
  </si>
  <si>
    <t>Podbudowa z gruntu stabilizowanego cementem wykonywana mieszarkami doczepnymi - grubość podbudowy po zagęszczeniu 12 cm</t>
  </si>
  <si>
    <t>13</t>
  </si>
  <si>
    <t>KNR 2-31 0118-01</t>
  </si>
  <si>
    <t>Pielęgnacja piaskiem z polewaniem wodą podbudowy z mieszanki betonowej i z gruntu stabilizowanego cementem</t>
  </si>
  <si>
    <t>14</t>
  </si>
  <si>
    <t>KNNR 11 0705-03</t>
  </si>
  <si>
    <t>Złoża filtracyjne piaskowe, żwirowe wykonywane mechanicznie</t>
  </si>
  <si>
    <t>15</t>
  </si>
  <si>
    <t>KNR 2-31 0114-01 0114-02</t>
  </si>
  <si>
    <t>Podbudowa z kruszywa naturalnego - warstwa dolna o grubości po zagęszczeniu 25 cm</t>
  </si>
  <si>
    <t>RAZEM 3 PODBUDOWA I DRENAŻ</t>
  </si>
  <si>
    <t>NAWIERZCHNIE</t>
  </si>
  <si>
    <t>16</t>
  </si>
  <si>
    <t>KNR 2-31 0502-06_x000D_
analogia</t>
  </si>
  <si>
    <t>Nawierzchnia z płyt wielootworowych (płyty typu Meba ECO)</t>
  </si>
  <si>
    <t>17</t>
  </si>
  <si>
    <t>KNR 2-31 0202-03_x000D_
analogia</t>
  </si>
  <si>
    <t>Wypełnienie szczelin grysem bazaltowym 1-3 mm (50% powierzchni)</t>
  </si>
  <si>
    <t>RAZEM 4 NAWIERZCHNIE</t>
  </si>
  <si>
    <t>Przeprowadzenie korekty nawierzchni drogi wraz wykonaniem zabezpieczenia nieruchomości przy ul.Anny Danysz 27 w Poznaniu przed spływem wód deszczowych z terenu pasa drogowego ( zgodnie z decyzją PINB)</t>
  </si>
  <si>
    <t>RAZEM kosztorys netto</t>
  </si>
  <si>
    <t>VAT 23%</t>
  </si>
  <si>
    <t>RAZEM kosztorys brutto</t>
  </si>
  <si>
    <t>Wywiezienie gruzu z terenu rozbiórki przy mechanicznym załadowaniu i wyładowaniu samochodem samowyładowczym (odległość określi Oferent)</t>
  </si>
  <si>
    <t>Roboty ziemne wykonywane koparkami przedsiębiernymi o poj łyżki 0.40 m3 w gruncie kat. IV z transportem urobku samochodami samowyładowczymi (odległość określi Oferent)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</si>
</sst>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.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31"/>
  <sheetViews>
    <sheetView tabSelected="1" workbookViewId="0">
      <selection activeCell="F12" sqref="F12"/>
    </sheetView>
  </sheetViews>
  <sheetFormatPr defaultRowHeight="15" x14ac:dyDescent="0.25"/>
  <cols>
    <col min="1" max="1" width="5.42578125" customWidth="1"/>
    <col min="2" max="2" width="24.7109375" customWidth="1"/>
    <col min="3" max="3" width="57.140625" customWidth="1"/>
    <col min="4" max="4" width="7" customWidth="1"/>
    <col min="5" max="7" width="14.28515625" customWidth="1"/>
  </cols>
  <sheetData>
    <row r="1" spans="1:7" ht="73.5" customHeight="1" x14ac:dyDescent="0.25">
      <c r="A1" s="6" t="s">
        <v>69</v>
      </c>
      <c r="B1" s="6"/>
      <c r="C1" s="6"/>
      <c r="D1" s="6"/>
      <c r="E1" s="6"/>
      <c r="F1" s="6"/>
      <c r="G1" s="6"/>
    </row>
    <row r="2" spans="1:7" ht="28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</row>
    <row r="4" spans="1:7" x14ac:dyDescent="0.25">
      <c r="A4" s="2" t="s">
        <v>8</v>
      </c>
      <c r="B4" s="2"/>
      <c r="C4" s="2" t="s">
        <v>15</v>
      </c>
      <c r="D4" s="2"/>
      <c r="E4" s="2"/>
      <c r="F4" s="2"/>
      <c r="G4" s="2"/>
    </row>
    <row r="5" spans="1:7" ht="16.5" x14ac:dyDescent="0.25">
      <c r="A5" s="3" t="s">
        <v>8</v>
      </c>
      <c r="B5" s="3" t="s">
        <v>0</v>
      </c>
      <c r="C5" s="3" t="s">
        <v>16</v>
      </c>
      <c r="D5" s="3" t="s">
        <v>17</v>
      </c>
      <c r="E5" s="4">
        <v>1</v>
      </c>
      <c r="F5" s="4">
        <v>0</v>
      </c>
      <c r="G5" s="4">
        <f>ROUND(E5*F5,2)</f>
        <v>0</v>
      </c>
    </row>
    <row r="6" spans="1:7" ht="49.5" x14ac:dyDescent="0.25">
      <c r="A6" s="3" t="s">
        <v>9</v>
      </c>
      <c r="B6" s="3" t="s">
        <v>18</v>
      </c>
      <c r="C6" s="3" t="s">
        <v>19</v>
      </c>
      <c r="D6" s="3" t="s">
        <v>20</v>
      </c>
      <c r="E6" s="4">
        <v>130</v>
      </c>
      <c r="F6" s="4">
        <v>0</v>
      </c>
      <c r="G6" s="4">
        <f>ROUND(E6*F6,2)</f>
        <v>0</v>
      </c>
    </row>
    <row r="7" spans="1:7" ht="33" x14ac:dyDescent="0.25">
      <c r="A7" s="3" t="s">
        <v>10</v>
      </c>
      <c r="B7" s="3" t="s">
        <v>21</v>
      </c>
      <c r="C7" s="3" t="s">
        <v>22</v>
      </c>
      <c r="D7" s="3" t="s">
        <v>20</v>
      </c>
      <c r="E7" s="4">
        <v>130</v>
      </c>
      <c r="F7" s="4">
        <v>0</v>
      </c>
      <c r="G7" s="4">
        <f>ROUND(E7*F7,2)</f>
        <v>0</v>
      </c>
    </row>
    <row r="8" spans="1:7" ht="49.5" x14ac:dyDescent="0.25">
      <c r="A8" s="3" t="s">
        <v>11</v>
      </c>
      <c r="B8" s="3" t="s">
        <v>23</v>
      </c>
      <c r="C8" s="3" t="s">
        <v>24</v>
      </c>
      <c r="D8" s="3" t="s">
        <v>25</v>
      </c>
      <c r="E8" s="4">
        <v>68.25</v>
      </c>
      <c r="F8" s="4">
        <v>0</v>
      </c>
      <c r="G8" s="4">
        <f>ROUND(E8*F8,2)</f>
        <v>0</v>
      </c>
    </row>
    <row r="9" spans="1:7" ht="66" x14ac:dyDescent="0.25">
      <c r="A9" s="3" t="s">
        <v>12</v>
      </c>
      <c r="B9" s="3" t="s">
        <v>26</v>
      </c>
      <c r="C9" s="3" t="s">
        <v>73</v>
      </c>
      <c r="D9" s="3" t="s">
        <v>25</v>
      </c>
      <c r="E9" s="4">
        <v>68.25</v>
      </c>
      <c r="F9" s="4">
        <v>0</v>
      </c>
      <c r="G9" s="4">
        <f>ROUND(E9*F9,2)</f>
        <v>0</v>
      </c>
    </row>
    <row r="10" spans="1:7" x14ac:dyDescent="0.25">
      <c r="A10" s="5"/>
      <c r="B10" s="5"/>
      <c r="C10" s="5" t="s">
        <v>27</v>
      </c>
      <c r="D10" s="5"/>
      <c r="E10" s="5"/>
      <c r="F10" s="5"/>
      <c r="G10" s="5">
        <f>SUM(G5:G9)</f>
        <v>0</v>
      </c>
    </row>
    <row r="11" spans="1:7" x14ac:dyDescent="0.25">
      <c r="A11" s="2" t="s">
        <v>9</v>
      </c>
      <c r="B11" s="2"/>
      <c r="C11" s="2" t="s">
        <v>28</v>
      </c>
      <c r="D11" s="2"/>
      <c r="E11" s="2"/>
      <c r="F11" s="2"/>
      <c r="G11" s="2"/>
    </row>
    <row r="12" spans="1:7" ht="66" x14ac:dyDescent="0.25">
      <c r="A12" s="3" t="s">
        <v>13</v>
      </c>
      <c r="B12" s="3" t="s">
        <v>29</v>
      </c>
      <c r="C12" s="3" t="s">
        <v>74</v>
      </c>
      <c r="D12" s="3" t="s">
        <v>25</v>
      </c>
      <c r="E12" s="4">
        <v>91</v>
      </c>
      <c r="F12" s="4">
        <v>0</v>
      </c>
      <c r="G12" s="4">
        <f>ROUND(E12*F12,2)</f>
        <v>0</v>
      </c>
    </row>
    <row r="13" spans="1:7" x14ac:dyDescent="0.25">
      <c r="A13" s="5"/>
      <c r="B13" s="5"/>
      <c r="C13" s="5" t="s">
        <v>30</v>
      </c>
      <c r="D13" s="5"/>
      <c r="E13" s="5"/>
      <c r="F13" s="5"/>
      <c r="G13" s="5">
        <f>G12</f>
        <v>0</v>
      </c>
    </row>
    <row r="14" spans="1:7" x14ac:dyDescent="0.25">
      <c r="A14" s="2" t="s">
        <v>10</v>
      </c>
      <c r="B14" s="2"/>
      <c r="C14" s="2" t="s">
        <v>31</v>
      </c>
      <c r="D14" s="2"/>
      <c r="E14" s="2"/>
      <c r="F14" s="2"/>
      <c r="G14" s="2"/>
    </row>
    <row r="15" spans="1:7" ht="49.5" x14ac:dyDescent="0.25">
      <c r="A15" s="3" t="s">
        <v>14</v>
      </c>
      <c r="B15" s="3" t="s">
        <v>32</v>
      </c>
      <c r="C15" s="3" t="s">
        <v>33</v>
      </c>
      <c r="D15" s="3" t="s">
        <v>20</v>
      </c>
      <c r="E15" s="4">
        <v>130</v>
      </c>
      <c r="F15" s="4">
        <v>0</v>
      </c>
      <c r="G15" s="4">
        <f t="shared" ref="G15:G23" si="0">ROUND(E15*F15,2)</f>
        <v>0</v>
      </c>
    </row>
    <row r="16" spans="1:7" ht="33" x14ac:dyDescent="0.25">
      <c r="A16" s="3" t="s">
        <v>34</v>
      </c>
      <c r="B16" s="3" t="s">
        <v>35</v>
      </c>
      <c r="C16" s="3" t="s">
        <v>36</v>
      </c>
      <c r="D16" s="3" t="s">
        <v>20</v>
      </c>
      <c r="E16" s="4">
        <v>130</v>
      </c>
      <c r="F16" s="4">
        <v>0</v>
      </c>
      <c r="G16" s="4">
        <f t="shared" si="0"/>
        <v>0</v>
      </c>
    </row>
    <row r="17" spans="1:7" ht="33" x14ac:dyDescent="0.25">
      <c r="A17" s="3" t="s">
        <v>37</v>
      </c>
      <c r="B17" s="3" t="s">
        <v>38</v>
      </c>
      <c r="C17" s="3" t="s">
        <v>39</v>
      </c>
      <c r="D17" s="3" t="s">
        <v>40</v>
      </c>
      <c r="E17" s="4">
        <v>1</v>
      </c>
      <c r="F17" s="4">
        <v>0</v>
      </c>
      <c r="G17" s="4">
        <f t="shared" si="0"/>
        <v>0</v>
      </c>
    </row>
    <row r="18" spans="1:7" ht="33" x14ac:dyDescent="0.25">
      <c r="A18" s="3" t="s">
        <v>41</v>
      </c>
      <c r="B18" s="3" t="s">
        <v>42</v>
      </c>
      <c r="C18" s="3" t="s">
        <v>43</v>
      </c>
      <c r="D18" s="3" t="s">
        <v>44</v>
      </c>
      <c r="E18" s="4">
        <v>28</v>
      </c>
      <c r="F18" s="4">
        <v>0</v>
      </c>
      <c r="G18" s="4">
        <f t="shared" si="0"/>
        <v>0</v>
      </c>
    </row>
    <row r="19" spans="1:7" ht="32.25" customHeight="1" x14ac:dyDescent="0.25">
      <c r="A19" s="3" t="s">
        <v>45</v>
      </c>
      <c r="B19" s="3" t="s">
        <v>46</v>
      </c>
      <c r="C19" s="3" t="s">
        <v>47</v>
      </c>
      <c r="D19" s="3" t="s">
        <v>25</v>
      </c>
      <c r="E19" s="4">
        <v>7</v>
      </c>
      <c r="F19" s="4">
        <v>0</v>
      </c>
      <c r="G19" s="4">
        <f t="shared" si="0"/>
        <v>0</v>
      </c>
    </row>
    <row r="20" spans="1:7" ht="49.5" x14ac:dyDescent="0.25">
      <c r="A20" s="3" t="s">
        <v>48</v>
      </c>
      <c r="B20" s="3" t="s">
        <v>49</v>
      </c>
      <c r="C20" s="3" t="s">
        <v>50</v>
      </c>
      <c r="D20" s="3" t="s">
        <v>20</v>
      </c>
      <c r="E20" s="4">
        <v>130</v>
      </c>
      <c r="F20" s="4">
        <v>0</v>
      </c>
      <c r="G20" s="4">
        <f t="shared" si="0"/>
        <v>0</v>
      </c>
    </row>
    <row r="21" spans="1:7" ht="49.5" x14ac:dyDescent="0.25">
      <c r="A21" s="3" t="s">
        <v>51</v>
      </c>
      <c r="B21" s="3" t="s">
        <v>52</v>
      </c>
      <c r="C21" s="3" t="s">
        <v>53</v>
      </c>
      <c r="D21" s="3" t="s">
        <v>20</v>
      </c>
      <c r="E21" s="4">
        <v>130</v>
      </c>
      <c r="F21" s="4">
        <v>0</v>
      </c>
      <c r="G21" s="4">
        <f t="shared" si="0"/>
        <v>0</v>
      </c>
    </row>
    <row r="22" spans="1:7" ht="33" x14ac:dyDescent="0.25">
      <c r="A22" s="3" t="s">
        <v>54</v>
      </c>
      <c r="B22" s="3" t="s">
        <v>55</v>
      </c>
      <c r="C22" s="3" t="s">
        <v>56</v>
      </c>
      <c r="D22" s="3" t="s">
        <v>25</v>
      </c>
      <c r="E22" s="4">
        <v>83.75</v>
      </c>
      <c r="F22" s="4">
        <v>0</v>
      </c>
      <c r="G22" s="4">
        <f t="shared" si="0"/>
        <v>0</v>
      </c>
    </row>
    <row r="23" spans="1:7" ht="33" x14ac:dyDescent="0.25">
      <c r="A23" s="3" t="s">
        <v>57</v>
      </c>
      <c r="B23" s="3" t="s">
        <v>58</v>
      </c>
      <c r="C23" s="3" t="s">
        <v>59</v>
      </c>
      <c r="D23" s="3" t="s">
        <v>20</v>
      </c>
      <c r="E23" s="4">
        <v>130</v>
      </c>
      <c r="F23" s="4">
        <v>0</v>
      </c>
      <c r="G23" s="4">
        <f t="shared" si="0"/>
        <v>0</v>
      </c>
    </row>
    <row r="24" spans="1:7" x14ac:dyDescent="0.25">
      <c r="A24" s="5"/>
      <c r="B24" s="5"/>
      <c r="C24" s="5" t="s">
        <v>60</v>
      </c>
      <c r="D24" s="5"/>
      <c r="E24" s="5"/>
      <c r="F24" s="5"/>
      <c r="G24" s="5">
        <f>SUM(G15:G23)</f>
        <v>0</v>
      </c>
    </row>
    <row r="25" spans="1:7" x14ac:dyDescent="0.25">
      <c r="A25" s="2" t="s">
        <v>11</v>
      </c>
      <c r="B25" s="2"/>
      <c r="C25" s="2" t="s">
        <v>61</v>
      </c>
      <c r="D25" s="2"/>
      <c r="E25" s="2"/>
      <c r="F25" s="2"/>
      <c r="G25" s="2"/>
    </row>
    <row r="26" spans="1:7" ht="33" x14ac:dyDescent="0.25">
      <c r="A26" s="3" t="s">
        <v>62</v>
      </c>
      <c r="B26" s="3" t="s">
        <v>63</v>
      </c>
      <c r="C26" s="3" t="s">
        <v>64</v>
      </c>
      <c r="D26" s="3" t="s">
        <v>20</v>
      </c>
      <c r="E26" s="4">
        <v>130</v>
      </c>
      <c r="F26" s="4">
        <v>0</v>
      </c>
      <c r="G26" s="4">
        <f>ROUND(E26*F26,2)</f>
        <v>0</v>
      </c>
    </row>
    <row r="27" spans="1:7" ht="33" x14ac:dyDescent="0.25">
      <c r="A27" s="3" t="s">
        <v>65</v>
      </c>
      <c r="B27" s="3" t="s">
        <v>66</v>
      </c>
      <c r="C27" s="3" t="s">
        <v>67</v>
      </c>
      <c r="D27" s="3" t="s">
        <v>20</v>
      </c>
      <c r="E27" s="4">
        <v>75</v>
      </c>
      <c r="F27" s="4">
        <v>0</v>
      </c>
      <c r="G27" s="4">
        <f>ROUND(E27*F27,2)</f>
        <v>0</v>
      </c>
    </row>
    <row r="28" spans="1:7" x14ac:dyDescent="0.25">
      <c r="A28" s="5"/>
      <c r="B28" s="5"/>
      <c r="C28" s="5" t="s">
        <v>68</v>
      </c>
      <c r="D28" s="5"/>
      <c r="E28" s="5"/>
      <c r="F28" s="5"/>
      <c r="G28" s="5">
        <f>SUM(G26:G27)</f>
        <v>0</v>
      </c>
    </row>
    <row r="29" spans="1:7" x14ac:dyDescent="0.25">
      <c r="A29" s="7" t="s">
        <v>70</v>
      </c>
      <c r="B29" s="8"/>
      <c r="C29" s="8"/>
      <c r="D29" s="8"/>
      <c r="E29" s="8"/>
      <c r="F29" s="9"/>
      <c r="G29" s="5">
        <f>G10+G13+G24+G28</f>
        <v>0</v>
      </c>
    </row>
    <row r="30" spans="1:7" x14ac:dyDescent="0.25">
      <c r="A30" s="7" t="s">
        <v>71</v>
      </c>
      <c r="B30" s="8"/>
      <c r="C30" s="8"/>
      <c r="D30" s="8"/>
      <c r="E30" s="8"/>
      <c r="F30" s="9"/>
      <c r="G30" s="5">
        <f>G29*23%</f>
        <v>0</v>
      </c>
    </row>
    <row r="31" spans="1:7" x14ac:dyDescent="0.25">
      <c r="A31" s="7" t="s">
        <v>72</v>
      </c>
      <c r="B31" s="8"/>
      <c r="C31" s="8"/>
      <c r="D31" s="8"/>
      <c r="E31" s="8"/>
      <c r="F31" s="9"/>
      <c r="G31" s="5">
        <f>G29+G30</f>
        <v>0</v>
      </c>
    </row>
  </sheetData>
  <mergeCells count="4">
    <mergeCell ref="A1:G1"/>
    <mergeCell ref="A29:F29"/>
    <mergeCell ref="A30:F30"/>
    <mergeCell ref="A31:F31"/>
  </mergeCells>
  <pageMargins left="0.7" right="0.7" top="0.75" bottom="0.75" header="0.3" footer="0.3"/>
  <ignoredErrors>
    <ignoredError sqref="A2:G8 B1:G1 G29 A10:G11 A9:B9 D9:G9 A13:G28 A12:B12 D12:G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Larek</cp:lastModifiedBy>
  <dcterms:created xsi:type="dcterms:W3CDTF">2025-04-01T11:03:38Z</dcterms:created>
  <dcterms:modified xsi:type="dcterms:W3CDTF">2025-04-01T11:10:46Z</dcterms:modified>
</cp:coreProperties>
</file>