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ED7888EA-DA10-42F5-A52D-20216F323020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2" l="1"/>
  <c r="F27" i="2"/>
  <c r="F26" i="2"/>
  <c r="F25" i="2"/>
  <c r="F24" i="2"/>
  <c r="F21" i="2"/>
  <c r="F20" i="2"/>
  <c r="F19" i="2"/>
  <c r="F22" i="2" s="1"/>
  <c r="F16" i="2"/>
  <c r="F15" i="2"/>
  <c r="F14" i="2"/>
  <c r="F13" i="2"/>
  <c r="F12" i="2"/>
  <c r="F11" i="2"/>
  <c r="F10" i="2"/>
  <c r="F9" i="2"/>
  <c r="F8" i="2"/>
  <c r="F7" i="2"/>
  <c r="F6" i="2"/>
  <c r="F5" i="2"/>
  <c r="F29" i="2" l="1"/>
  <c r="F17" i="2"/>
  <c r="F30" i="2" s="1"/>
  <c r="F31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<sst xmlns="http://schemas.openxmlformats.org/spreadsheetml/2006/main" count="722" uniqueCount="87">
  <si>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</si>
  <si>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</si>
  <si>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</si>
  <si>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</si>
  <si>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</si>
  <si>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</si>
  <si>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</si>
  <si>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</si>
  <si>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</si>
  <si>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</si>
  <si>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</si>
  <si>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</si>
  <si>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</si>
  <si>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</si>
  <si>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</si>
  <si>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</si>
  <si>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</si>
  <si>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</si>
  <si>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</si>
  <si>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</si>
  <si>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</si>
  <si>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</si>
  <si>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</si>
  <si>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</si>
  <si>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</si>
  <si>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</si>
  <si>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</si>
  <si>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</si>
  <si>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</si>
  <si>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</si>
  <si>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</si>
  <si>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</si>
  <si>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</si>
  <si>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</si>
  <si>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</si>
  <si>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</si>
  <si>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</si>
  <si>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</si>
  <si>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</si>
  <si>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</si>
  <si>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</si>
  <si>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</si>
  <si>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</si>
  <si>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</si>
  <si>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</si>
  <si>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</si>
  <si>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</si>
  <si>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</si>
  <si>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</si>
  <si>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</si>
  <si>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</si>
  <si>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</si>
  <si>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</si>
  <si>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</si>
  <si>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</si>
  <si>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</si>
  <si>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</si>
  <si>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</si>
  <si>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</si>
  <si>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</si>
  <si>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</si>
  <si>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</si>
  <si>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</si>
  <si>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</si>
  <si>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</si>
  <si>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t>Średnie Nietypowe Tablice</t>
  </si>
  <si>
    <t>cienkowarstwowa masa chemoutwardzalna biała</t>
  </si>
  <si>
    <t>Azyl prefabrykowany element krawędziowy</t>
  </si>
  <si>
    <t>3.6</t>
  </si>
  <si>
    <t>3.7</t>
  </si>
  <si>
    <t>3.8</t>
  </si>
  <si>
    <t>Zmiana organizacji ruchu na ulicy Jana Henryka Dąbrowskiego DDR</t>
  </si>
  <si>
    <t>wysięgnik</t>
  </si>
  <si>
    <t>1.8</t>
  </si>
  <si>
    <t>1.9</t>
  </si>
  <si>
    <t>Demontaż istniejących tabliczek (bez słupków)</t>
  </si>
  <si>
    <t xml:space="preserve">Znaki do przestawienia </t>
  </si>
  <si>
    <t>Montaż słupków do znaków</t>
  </si>
  <si>
    <t>U-9a/U-9b</t>
  </si>
  <si>
    <t>1.10</t>
  </si>
  <si>
    <t>1.11</t>
  </si>
  <si>
    <t>1.12</t>
  </si>
  <si>
    <t>u-5b z kotwą</t>
  </si>
  <si>
    <t>sz</t>
  </si>
  <si>
    <t>Montaż słupków elastycznych</t>
  </si>
  <si>
    <t>3.5.</t>
  </si>
  <si>
    <t>Montaż gniazd do słupków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</si>
</sst>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tabSelected="1" zoomScaleNormal="100" workbookViewId="0">
      <selection activeCell="D28" sqref="A4:D28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" t="s">
        <v>71</v>
      </c>
      <c r="C2" s="2"/>
      <c r="D2" s="2"/>
      <c r="E2" s="2"/>
      <c r="F2" s="2"/>
    </row>
    <row r="3" spans="1:6" x14ac:dyDescent="0.3">
      <c r="A3"/>
      <c r="B3" s="2"/>
      <c r="C3" s="2"/>
      <c r="D3" s="2"/>
      <c r="E3" s="2"/>
      <c r="F3" s="2"/>
    </row>
    <row r="4" spans="1:6" x14ac:dyDescent="0.3">
      <c r="A4" s="19" t="s">
        <v>7</v>
      </c>
      <c r="B4" s="19" t="s">
        <v>8</v>
      </c>
      <c r="C4" s="19"/>
      <c r="D4" s="19"/>
      <c r="E4" s="19"/>
      <c r="F4" s="19"/>
    </row>
    <row r="5" spans="1:6" x14ac:dyDescent="0.3">
      <c r="A5" s="5" t="s">
        <v>9</v>
      </c>
      <c r="B5" s="6" t="s">
        <v>10</v>
      </c>
      <c r="C5" s="6" t="s">
        <v>11</v>
      </c>
      <c r="D5" s="6">
        <v>21</v>
      </c>
      <c r="E5" s="7">
        <v>0</v>
      </c>
      <c r="F5" s="8">
        <f t="shared" ref="F5:F9" si="0">PRODUCT(D5*E5)</f>
        <v>0</v>
      </c>
    </row>
    <row r="6" spans="1:6" x14ac:dyDescent="0.3">
      <c r="A6" s="5" t="s">
        <v>12</v>
      </c>
      <c r="B6" s="6" t="s">
        <v>13</v>
      </c>
      <c r="C6" s="6" t="s">
        <v>11</v>
      </c>
      <c r="D6" s="6">
        <v>10</v>
      </c>
      <c r="E6" s="7">
        <v>0</v>
      </c>
      <c r="F6" s="8">
        <f t="shared" si="0"/>
        <v>0</v>
      </c>
    </row>
    <row r="7" spans="1:6" x14ac:dyDescent="0.3">
      <c r="A7" s="5" t="s">
        <v>14</v>
      </c>
      <c r="B7" s="6" t="s">
        <v>15</v>
      </c>
      <c r="C7" s="6" t="s">
        <v>11</v>
      </c>
      <c r="D7" s="6">
        <v>13</v>
      </c>
      <c r="E7" s="7">
        <v>0</v>
      </c>
      <c r="F7" s="8">
        <f t="shared" si="0"/>
        <v>0</v>
      </c>
    </row>
    <row r="8" spans="1:6" x14ac:dyDescent="0.3">
      <c r="A8" s="5" t="s">
        <v>16</v>
      </c>
      <c r="B8" s="6" t="s">
        <v>65</v>
      </c>
      <c r="C8" s="6" t="s">
        <v>11</v>
      </c>
      <c r="D8" s="6">
        <v>3</v>
      </c>
      <c r="E8" s="7">
        <v>0</v>
      </c>
      <c r="F8" s="8">
        <f t="shared" si="0"/>
        <v>0</v>
      </c>
    </row>
    <row r="9" spans="1:6" x14ac:dyDescent="0.3">
      <c r="A9" s="5" t="s">
        <v>18</v>
      </c>
      <c r="B9" s="6" t="s">
        <v>72</v>
      </c>
      <c r="C9" s="6" t="s">
        <v>11</v>
      </c>
      <c r="D9" s="6">
        <v>1</v>
      </c>
      <c r="E9" s="7">
        <v>0</v>
      </c>
      <c r="F9" s="8">
        <f t="shared" si="0"/>
        <v>0</v>
      </c>
    </row>
    <row r="10" spans="1:6" x14ac:dyDescent="0.3">
      <c r="A10" s="5" t="s">
        <v>50</v>
      </c>
      <c r="B10" s="6" t="s">
        <v>77</v>
      </c>
      <c r="C10" s="6" t="s">
        <v>11</v>
      </c>
      <c r="D10" s="6">
        <v>27</v>
      </c>
      <c r="E10" s="7">
        <v>0</v>
      </c>
      <c r="F10" s="8">
        <f>PRODUCT(D10*E10)</f>
        <v>0</v>
      </c>
    </row>
    <row r="11" spans="1:6" x14ac:dyDescent="0.3">
      <c r="A11" s="5" t="s">
        <v>73</v>
      </c>
      <c r="B11" s="6" t="s">
        <v>76</v>
      </c>
      <c r="C11" s="6" t="s">
        <v>11</v>
      </c>
      <c r="D11" s="6">
        <v>4</v>
      </c>
      <c r="E11" s="7">
        <v>0</v>
      </c>
      <c r="F11" s="8">
        <f>PRODUCT(D11*E11)</f>
        <v>0</v>
      </c>
    </row>
    <row r="12" spans="1:6" x14ac:dyDescent="0.3">
      <c r="A12" s="5" t="s">
        <v>74</v>
      </c>
      <c r="B12" s="6" t="s">
        <v>19</v>
      </c>
      <c r="C12" s="6" t="s">
        <v>11</v>
      </c>
      <c r="D12" s="6">
        <v>9</v>
      </c>
      <c r="E12" s="7">
        <v>0</v>
      </c>
      <c r="F12" s="8">
        <f t="shared" ref="F12:F16" si="1">PRODUCT(D12*E12)</f>
        <v>0</v>
      </c>
    </row>
    <row r="13" spans="1:6" x14ac:dyDescent="0.3">
      <c r="A13" s="5" t="s">
        <v>79</v>
      </c>
      <c r="B13" s="6" t="s">
        <v>21</v>
      </c>
      <c r="C13" s="6" t="s">
        <v>11</v>
      </c>
      <c r="D13" s="6">
        <v>11</v>
      </c>
      <c r="E13" s="7">
        <v>0</v>
      </c>
      <c r="F13" s="8">
        <f t="shared" si="1"/>
        <v>0</v>
      </c>
    </row>
    <row r="14" spans="1:6" x14ac:dyDescent="0.3">
      <c r="A14" s="5" t="s">
        <v>80</v>
      </c>
      <c r="B14" s="6" t="s">
        <v>75</v>
      </c>
      <c r="C14" s="6" t="s">
        <v>11</v>
      </c>
      <c r="D14" s="6">
        <v>2</v>
      </c>
      <c r="E14" s="7">
        <v>0</v>
      </c>
      <c r="F14" s="8">
        <f t="shared" si="1"/>
        <v>0</v>
      </c>
    </row>
    <row r="15" spans="1:6" x14ac:dyDescent="0.3">
      <c r="A15" s="5" t="s">
        <v>81</v>
      </c>
      <c r="B15" s="6" t="s">
        <v>78</v>
      </c>
      <c r="C15" s="6" t="s">
        <v>11</v>
      </c>
      <c r="D15" s="6">
        <v>4</v>
      </c>
      <c r="E15" s="7">
        <v>0</v>
      </c>
      <c r="F15" s="8">
        <f t="shared" si="1"/>
        <v>0</v>
      </c>
    </row>
    <row r="16" spans="1:6" x14ac:dyDescent="0.3">
      <c r="A16" s="5"/>
      <c r="B16" s="6" t="s">
        <v>82</v>
      </c>
      <c r="C16" s="6" t="s">
        <v>83</v>
      </c>
      <c r="D16" s="6">
        <v>2</v>
      </c>
      <c r="E16" s="7">
        <v>0</v>
      </c>
      <c r="F16" s="8">
        <f t="shared" si="1"/>
        <v>0</v>
      </c>
    </row>
    <row r="17" spans="1:6" ht="15.6" x14ac:dyDescent="0.3">
      <c r="A17" s="5"/>
      <c r="B17" s="6"/>
      <c r="C17" s="6"/>
      <c r="D17" s="6"/>
      <c r="E17" s="9" t="s">
        <v>22</v>
      </c>
      <c r="F17" s="10">
        <f>SUM(F5:F16)</f>
        <v>0</v>
      </c>
    </row>
    <row r="18" spans="1:6" x14ac:dyDescent="0.3">
      <c r="A18" s="4" t="s">
        <v>23</v>
      </c>
      <c r="B18" s="4" t="s">
        <v>24</v>
      </c>
      <c r="C18" s="4"/>
      <c r="D18" s="4"/>
      <c r="E18" s="4"/>
      <c r="F18" s="4"/>
    </row>
    <row r="19" spans="1:6" x14ac:dyDescent="0.3">
      <c r="A19" s="5" t="s">
        <v>25</v>
      </c>
      <c r="B19" s="6" t="s">
        <v>66</v>
      </c>
      <c r="C19" s="12" t="s">
        <v>26</v>
      </c>
      <c r="D19" s="13">
        <v>442.59</v>
      </c>
      <c r="E19" s="13">
        <v>0</v>
      </c>
      <c r="F19" s="14">
        <f t="shared" ref="F19:F21" si="2">PRODUCT(D19*E19)</f>
        <v>0</v>
      </c>
    </row>
    <row r="20" spans="1:6" x14ac:dyDescent="0.3">
      <c r="A20" s="5" t="s">
        <v>27</v>
      </c>
      <c r="B20" s="6" t="s">
        <v>61</v>
      </c>
      <c r="C20" s="12" t="s">
        <v>26</v>
      </c>
      <c r="D20" s="13">
        <v>5.59</v>
      </c>
      <c r="E20" s="13">
        <v>0</v>
      </c>
      <c r="F20" s="14">
        <f t="shared" si="2"/>
        <v>0</v>
      </c>
    </row>
    <row r="21" spans="1:6" x14ac:dyDescent="0.3">
      <c r="A21" s="5" t="s">
        <v>62</v>
      </c>
      <c r="B21" s="6" t="s">
        <v>63</v>
      </c>
      <c r="C21" s="12" t="s">
        <v>26</v>
      </c>
      <c r="D21" s="13">
        <v>5.59</v>
      </c>
      <c r="E21" s="13">
        <v>0</v>
      </c>
      <c r="F21" s="14">
        <f t="shared" si="2"/>
        <v>0</v>
      </c>
    </row>
    <row r="22" spans="1:6" ht="15.6" x14ac:dyDescent="0.3">
      <c r="A22" s="5"/>
      <c r="B22" s="6"/>
      <c r="C22" s="6"/>
      <c r="D22" s="13"/>
      <c r="E22" s="9" t="s">
        <v>28</v>
      </c>
      <c r="F22" s="10">
        <f>SUM(F19:F21)</f>
        <v>0</v>
      </c>
    </row>
    <row r="23" spans="1:6" x14ac:dyDescent="0.3">
      <c r="A23" s="4" t="s">
        <v>29</v>
      </c>
      <c r="B23" s="4" t="s">
        <v>64</v>
      </c>
      <c r="C23" s="4"/>
      <c r="D23" s="4"/>
      <c r="E23" s="4"/>
      <c r="F23" s="4"/>
    </row>
    <row r="24" spans="1:6" x14ac:dyDescent="0.3">
      <c r="A24" s="6" t="s">
        <v>52</v>
      </c>
      <c r="B24" s="6" t="s">
        <v>84</v>
      </c>
      <c r="C24" s="16" t="s">
        <v>32</v>
      </c>
      <c r="D24" s="21">
        <v>20</v>
      </c>
      <c r="E24" s="17">
        <v>0</v>
      </c>
      <c r="F24" s="8">
        <f t="shared" ref="F24:F28" si="3">PRODUCT(D24*E24)</f>
        <v>0</v>
      </c>
    </row>
    <row r="25" spans="1:6" x14ac:dyDescent="0.3">
      <c r="A25" s="6" t="s">
        <v>85</v>
      </c>
      <c r="B25" s="6" t="s">
        <v>86</v>
      </c>
      <c r="C25" s="16" t="s">
        <v>11</v>
      </c>
      <c r="D25" s="21">
        <v>20</v>
      </c>
      <c r="E25" s="17">
        <v>0</v>
      </c>
      <c r="F25" s="8">
        <f>D25*E25</f>
        <v>0</v>
      </c>
    </row>
    <row r="26" spans="1:6" x14ac:dyDescent="0.3">
      <c r="A26" s="6" t="s">
        <v>68</v>
      </c>
      <c r="B26" s="6" t="s">
        <v>31</v>
      </c>
      <c r="C26" s="16" t="s">
        <v>32</v>
      </c>
      <c r="D26" s="24">
        <v>7</v>
      </c>
      <c r="E26" s="17">
        <v>0</v>
      </c>
      <c r="F26" s="8">
        <f t="shared" si="3"/>
        <v>0</v>
      </c>
    </row>
    <row r="27" spans="1:6" x14ac:dyDescent="0.3">
      <c r="A27" s="6" t="s">
        <v>69</v>
      </c>
      <c r="B27" s="6" t="s">
        <v>34</v>
      </c>
      <c r="C27" s="6" t="s">
        <v>11</v>
      </c>
      <c r="D27" s="6">
        <v>1</v>
      </c>
      <c r="E27" s="17">
        <v>0</v>
      </c>
      <c r="F27" s="8">
        <f t="shared" si="3"/>
        <v>0</v>
      </c>
    </row>
    <row r="28" spans="1:6" x14ac:dyDescent="0.3">
      <c r="A28" s="6" t="s">
        <v>70</v>
      </c>
      <c r="B28" s="6" t="s">
        <v>67</v>
      </c>
      <c r="C28" s="6" t="s">
        <v>11</v>
      </c>
      <c r="D28" s="6">
        <v>16</v>
      </c>
      <c r="E28" s="17">
        <v>0</v>
      </c>
      <c r="F28" s="8">
        <f t="shared" si="3"/>
        <v>0</v>
      </c>
    </row>
    <row r="29" spans="1:6" ht="15.6" x14ac:dyDescent="0.3">
      <c r="A29" s="5"/>
      <c r="B29" s="6"/>
      <c r="C29" s="6"/>
      <c r="D29" s="13"/>
      <c r="E29" s="9" t="s">
        <v>37</v>
      </c>
      <c r="F29" s="10">
        <f>SUM(F24:F28)</f>
        <v>0</v>
      </c>
    </row>
    <row r="30" spans="1:6" ht="15.6" x14ac:dyDescent="0.3">
      <c r="E30" s="9" t="s">
        <v>38</v>
      </c>
      <c r="F30" s="10">
        <f>SUM(F17,F22,F29)</f>
        <v>0</v>
      </c>
    </row>
    <row r="31" spans="1:6" ht="18" x14ac:dyDescent="0.35">
      <c r="A31"/>
      <c r="E31" s="18" t="s">
        <v>39</v>
      </c>
      <c r="F31" s="20">
        <f>F30*1.23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zoomScaleNormal="100" workbookViewId="0">
      <selection activeCell="H9" sqref="H9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87" max="988" width="11.5546875" customWidth="1"/>
    <col min="995" max="998" width="11.5546875" customWidth="1"/>
  </cols>
  <sheetData>
    <row r="1" spans="1:4" ht="14.25" customHeight="1" x14ac:dyDescent="0.3">
      <c r="B1" s="1" t="s">
        <v>41</v>
      </c>
    </row>
    <row r="2" spans="1:4" x14ac:dyDescent="0.3">
      <c r="A2" t="s">
        <v>42</v>
      </c>
      <c r="B2" s="2" t="s">
        <v>71</v>
      </c>
      <c r="C2" s="2"/>
      <c r="D2" s="2"/>
    </row>
    <row r="3" spans="1:4" x14ac:dyDescent="0.3">
      <c r="A3"/>
      <c r="B3" s="2"/>
      <c r="C3" s="2"/>
      <c r="D3" s="2"/>
    </row>
    <row r="4" spans="1:4" x14ac:dyDescent="0.3">
      <c r="A4" s="19" t="s">
        <v>7</v>
      </c>
      <c r="B4" s="19" t="s">
        <v>8</v>
      </c>
      <c r="C4" s="19"/>
      <c r="D4" s="19"/>
    </row>
    <row r="5" spans="1:4" x14ac:dyDescent="0.3">
      <c r="A5" s="5" t="s">
        <v>9</v>
      </c>
      <c r="B5" s="6" t="s">
        <v>10</v>
      </c>
      <c r="C5" s="6" t="s">
        <v>11</v>
      </c>
      <c r="D5" s="6">
        <v>21</v>
      </c>
    </row>
    <row r="6" spans="1:4" x14ac:dyDescent="0.3">
      <c r="A6" s="5" t="s">
        <v>12</v>
      </c>
      <c r="B6" s="6" t="s">
        <v>13</v>
      </c>
      <c r="C6" s="6" t="s">
        <v>11</v>
      </c>
      <c r="D6" s="6">
        <v>10</v>
      </c>
    </row>
    <row r="7" spans="1:4" x14ac:dyDescent="0.3">
      <c r="A7" s="5" t="s">
        <v>14</v>
      </c>
      <c r="B7" s="6" t="s">
        <v>15</v>
      </c>
      <c r="C7" s="6" t="s">
        <v>11</v>
      </c>
      <c r="D7" s="6">
        <v>13</v>
      </c>
    </row>
    <row r="8" spans="1:4" x14ac:dyDescent="0.3">
      <c r="A8" s="5" t="s">
        <v>16</v>
      </c>
      <c r="B8" s="6" t="s">
        <v>65</v>
      </c>
      <c r="C8" s="6" t="s">
        <v>11</v>
      </c>
      <c r="D8" s="6">
        <v>3</v>
      </c>
    </row>
    <row r="9" spans="1:4" x14ac:dyDescent="0.3">
      <c r="A9" s="5" t="s">
        <v>18</v>
      </c>
      <c r="B9" s="6" t="s">
        <v>72</v>
      </c>
      <c r="C9" s="6" t="s">
        <v>11</v>
      </c>
      <c r="D9" s="6">
        <v>1</v>
      </c>
    </row>
    <row r="10" spans="1:4" x14ac:dyDescent="0.3">
      <c r="A10" s="5" t="s">
        <v>50</v>
      </c>
      <c r="B10" s="6" t="s">
        <v>77</v>
      </c>
      <c r="C10" s="6" t="s">
        <v>11</v>
      </c>
      <c r="D10" s="6">
        <v>27</v>
      </c>
    </row>
    <row r="11" spans="1:4" x14ac:dyDescent="0.3">
      <c r="A11" s="5" t="s">
        <v>73</v>
      </c>
      <c r="B11" s="6" t="s">
        <v>76</v>
      </c>
      <c r="C11" s="6" t="s">
        <v>11</v>
      </c>
      <c r="D11" s="6">
        <v>4</v>
      </c>
    </row>
    <row r="12" spans="1:4" x14ac:dyDescent="0.3">
      <c r="A12" s="5" t="s">
        <v>74</v>
      </c>
      <c r="B12" s="6" t="s">
        <v>19</v>
      </c>
      <c r="C12" s="6" t="s">
        <v>11</v>
      </c>
      <c r="D12" s="6">
        <v>9</v>
      </c>
    </row>
    <row r="13" spans="1:4" x14ac:dyDescent="0.3">
      <c r="A13" s="5" t="s">
        <v>79</v>
      </c>
      <c r="B13" s="6" t="s">
        <v>21</v>
      </c>
      <c r="C13" s="6" t="s">
        <v>11</v>
      </c>
      <c r="D13" s="6">
        <v>11</v>
      </c>
    </row>
    <row r="14" spans="1:4" x14ac:dyDescent="0.3">
      <c r="A14" s="5" t="s">
        <v>80</v>
      </c>
      <c r="B14" s="6" t="s">
        <v>75</v>
      </c>
      <c r="C14" s="6" t="s">
        <v>11</v>
      </c>
      <c r="D14" s="6">
        <v>2</v>
      </c>
    </row>
    <row r="15" spans="1:4" x14ac:dyDescent="0.3">
      <c r="A15" s="5" t="s">
        <v>81</v>
      </c>
      <c r="B15" s="6" t="s">
        <v>78</v>
      </c>
      <c r="C15" s="6" t="s">
        <v>11</v>
      </c>
      <c r="D15" s="6">
        <v>4</v>
      </c>
    </row>
    <row r="16" spans="1:4" x14ac:dyDescent="0.3">
      <c r="A16" s="5"/>
      <c r="B16" s="6" t="s">
        <v>82</v>
      </c>
      <c r="C16" s="6" t="s">
        <v>83</v>
      </c>
      <c r="D16" s="6">
        <v>2</v>
      </c>
    </row>
    <row r="17" spans="1:4" x14ac:dyDescent="0.3">
      <c r="A17" s="5"/>
      <c r="B17" s="6"/>
      <c r="C17" s="6"/>
      <c r="D17" s="6"/>
    </row>
    <row r="18" spans="1:4" x14ac:dyDescent="0.3">
      <c r="A18" s="4" t="s">
        <v>23</v>
      </c>
      <c r="B18" s="4" t="s">
        <v>24</v>
      </c>
      <c r="C18" s="4"/>
      <c r="D18" s="4"/>
    </row>
    <row r="19" spans="1:4" x14ac:dyDescent="0.3">
      <c r="A19" s="5" t="s">
        <v>25</v>
      </c>
      <c r="B19" s="6" t="s">
        <v>66</v>
      </c>
      <c r="C19" s="12" t="s">
        <v>26</v>
      </c>
      <c r="D19" s="13">
        <v>442.59</v>
      </c>
    </row>
    <row r="20" spans="1:4" x14ac:dyDescent="0.3">
      <c r="A20" s="5" t="s">
        <v>27</v>
      </c>
      <c r="B20" s="6" t="s">
        <v>61</v>
      </c>
      <c r="C20" s="12" t="s">
        <v>26</v>
      </c>
      <c r="D20" s="13">
        <v>5.59</v>
      </c>
    </row>
    <row r="21" spans="1:4" x14ac:dyDescent="0.3">
      <c r="A21" s="5" t="s">
        <v>62</v>
      </c>
      <c r="B21" s="6" t="s">
        <v>63</v>
      </c>
      <c r="C21" s="12" t="s">
        <v>26</v>
      </c>
      <c r="D21" s="13">
        <v>5.59</v>
      </c>
    </row>
    <row r="22" spans="1:4" x14ac:dyDescent="0.3">
      <c r="A22" s="5"/>
      <c r="B22" s="6"/>
      <c r="C22" s="6"/>
      <c r="D22" s="13"/>
    </row>
    <row r="23" spans="1:4" x14ac:dyDescent="0.3">
      <c r="A23" s="4" t="s">
        <v>29</v>
      </c>
      <c r="B23" s="4" t="s">
        <v>64</v>
      </c>
      <c r="C23" s="4"/>
      <c r="D23" s="4"/>
    </row>
    <row r="24" spans="1:4" x14ac:dyDescent="0.3">
      <c r="A24" s="6" t="s">
        <v>52</v>
      </c>
      <c r="B24" s="6" t="s">
        <v>84</v>
      </c>
      <c r="C24" s="16" t="s">
        <v>32</v>
      </c>
      <c r="D24" s="21">
        <v>20</v>
      </c>
    </row>
    <row r="25" spans="1:4" x14ac:dyDescent="0.3">
      <c r="A25" s="6" t="s">
        <v>85</v>
      </c>
      <c r="B25" s="6" t="s">
        <v>86</v>
      </c>
      <c r="C25" s="16" t="s">
        <v>11</v>
      </c>
      <c r="D25" s="21">
        <v>20</v>
      </c>
    </row>
    <row r="26" spans="1:4" x14ac:dyDescent="0.3">
      <c r="A26" s="6" t="s">
        <v>68</v>
      </c>
      <c r="B26" s="6" t="s">
        <v>31</v>
      </c>
      <c r="C26" s="16" t="s">
        <v>32</v>
      </c>
      <c r="D26" s="24">
        <v>7</v>
      </c>
    </row>
    <row r="27" spans="1:4" x14ac:dyDescent="0.3">
      <c r="A27" s="6" t="s">
        <v>69</v>
      </c>
      <c r="B27" s="6" t="s">
        <v>34</v>
      </c>
      <c r="C27" s="6" t="s">
        <v>11</v>
      </c>
      <c r="D27" s="6">
        <v>1</v>
      </c>
    </row>
    <row r="28" spans="1:4" x14ac:dyDescent="0.3">
      <c r="A28" s="6" t="s">
        <v>70</v>
      </c>
      <c r="B28" s="6" t="s">
        <v>67</v>
      </c>
      <c r="C28" s="6" t="s">
        <v>11</v>
      </c>
      <c r="D28" s="6">
        <v>16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cp:lastPrinted>2025-03-13T08:40:29Z</cp:lastPrinted>
  <dcterms:created xsi:type="dcterms:W3CDTF">2020-08-11T08:10:12Z</dcterms:created>
  <dcterms:modified xsi:type="dcterms:W3CDTF">2025-03-26T09:38:54Z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