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07787F98-C3F6-41B5-871F-853791DDB8BE}" xr6:coauthVersionLast="36" xr6:coauthVersionMax="36" xr10:uidLastSave="{00000000-0000-0000-0000-000000000000}"/>
  <bookViews>
    <workbookView xWindow="360" yWindow="60" windowWidth="11295" windowHeight="5580" activeTab="3" xr2:uid="{00000000-000D-0000-FFFF-FFFF00000000}"/>
  </bookViews>
  <sheets>
    <sheet name="ZADANIE I" sheetId="4" r:id="rId1"/>
    <sheet name="ZADANIE II" sheetId="2" r:id="rId2"/>
    <sheet name="ZADANIE III" sheetId="3" r:id="rId3"/>
    <sheet name="ZBIORCZO" sheetId="5" r:id="rId4"/>
  </sheets>
  <calcPr calcId="191029"/>
</workbook>
</file>

<file path=xl/calcChain.xml><?xml version="1.0" encoding="utf-8"?>
<calcChain xmlns="http://schemas.openxmlformats.org/spreadsheetml/2006/main">
  <c r="F18" i="3" l="1"/>
  <c r="F20" i="3" s="1"/>
  <c r="F19" i="3"/>
  <c r="F22" i="3" l="1"/>
  <c r="F21" i="3"/>
  <c r="F26" i="4"/>
  <c r="F25" i="4"/>
  <c r="F27" i="4" l="1"/>
  <c r="F29" i="4" s="1"/>
  <c r="F39" i="3"/>
  <c r="F38" i="3"/>
  <c r="F32" i="3"/>
  <c r="F33" i="3" s="1"/>
  <c r="F35" i="3" s="1"/>
  <c r="F26" i="3"/>
  <c r="F25" i="3"/>
  <c r="F49" i="2"/>
  <c r="F48" i="2"/>
  <c r="F42" i="2"/>
  <c r="F43" i="2" s="1"/>
  <c r="F45" i="2" s="1"/>
  <c r="F36" i="2"/>
  <c r="F37" i="2" s="1"/>
  <c r="F39" i="2" s="1"/>
  <c r="F30" i="2"/>
  <c r="F31" i="2" s="1"/>
  <c r="F33" i="2" s="1"/>
  <c r="F24" i="2"/>
  <c r="F18" i="2"/>
  <c r="F17" i="2"/>
  <c r="F53" i="4"/>
  <c r="F52" i="4"/>
  <c r="F46" i="4"/>
  <c r="F45" i="4"/>
  <c r="F39" i="4"/>
  <c r="F38" i="4"/>
  <c r="F27" i="3" l="1"/>
  <c r="F29" i="3" s="1"/>
  <c r="F50" i="2"/>
  <c r="F52" i="2" s="1"/>
  <c r="F28" i="4"/>
  <c r="F54" i="4"/>
  <c r="F56" i="4" s="1"/>
  <c r="F40" i="3"/>
  <c r="F42" i="3" s="1"/>
  <c r="F40" i="4"/>
  <c r="F42" i="4" s="1"/>
  <c r="F47" i="4"/>
  <c r="F49" i="4" s="1"/>
  <c r="F19" i="2"/>
  <c r="F25" i="2"/>
  <c r="F27" i="2" s="1"/>
  <c r="F34" i="3"/>
  <c r="F32" i="2"/>
  <c r="F51" i="2"/>
  <c r="F44" i="2"/>
  <c r="F38" i="2"/>
  <c r="F55" i="4"/>
  <c r="F32" i="4"/>
  <c r="F33" i="4" s="1"/>
  <c r="F35" i="4" s="1"/>
  <c r="F28" i="3" l="1"/>
  <c r="F48" i="4"/>
  <c r="F41" i="3"/>
  <c r="F20" i="2"/>
  <c r="F53" i="2"/>
  <c r="F41" i="4"/>
  <c r="F43" i="3"/>
  <c r="F21" i="2"/>
  <c r="F26" i="2"/>
  <c r="F34" i="4"/>
  <c r="F19" i="4"/>
  <c r="F44" i="3" l="1"/>
  <c r="C9" i="5"/>
  <c r="F45" i="3"/>
  <c r="C7" i="5"/>
  <c r="F54" i="2"/>
  <c r="F55" i="2"/>
  <c r="F18" i="4"/>
  <c r="F20" i="4" s="1"/>
  <c r="F22" i="4" l="1"/>
  <c r="F21" i="4"/>
  <c r="F57" i="4"/>
  <c r="F58" i="4" s="1"/>
  <c r="D9" i="5"/>
  <c r="E9" i="5" s="1"/>
  <c r="D7" i="5"/>
  <c r="E7" i="5" s="1"/>
  <c r="C5" i="5" l="1"/>
  <c r="F59" i="4"/>
  <c r="D5" i="5" l="1"/>
  <c r="E5" i="5" s="1"/>
  <c r="E10" i="5"/>
  <c r="E12" i="5" l="1"/>
  <c r="E11" i="5"/>
</calcChain>
</file>

<file path=xl/sharedStrings.xml><?xml version="1.0" encoding="utf-8"?>
<sst xmlns="http://schemas.openxmlformats.org/spreadsheetml/2006/main" count="304" uniqueCount="61">
  <si>
    <t>Lp.</t>
  </si>
  <si>
    <t>Zakres prac</t>
  </si>
  <si>
    <t>Jednostka miary</t>
  </si>
  <si>
    <t>Przedmiar</t>
  </si>
  <si>
    <t>Cena jednostkowa</t>
  </si>
  <si>
    <t>Suma netto</t>
  </si>
  <si>
    <t>szt.</t>
  </si>
  <si>
    <t>Suma brutto</t>
  </si>
  <si>
    <t>23% VAT</t>
  </si>
  <si>
    <t>Wykonanie nadzoru autorskiego wraz z dokumentacja powykonawczą</t>
  </si>
  <si>
    <t>Suma netto CAŁOŚĆ</t>
  </si>
  <si>
    <t>23% VAT CAŁOŚĆ</t>
  </si>
  <si>
    <t>Suma brutto CAŁOŚĆ</t>
  </si>
  <si>
    <t>ZADANIE I</t>
  </si>
  <si>
    <t>ZADANIE II</t>
  </si>
  <si>
    <t>ZADANIE III</t>
  </si>
  <si>
    <t>VAT 23%</t>
  </si>
  <si>
    <t>ul. Chłodna+ Lodowa, Gajowa, Libelta, Taczaka, Kazimierza Wielkiego, Lewandowskiej, 23 Lutego</t>
  </si>
  <si>
    <t xml:space="preserve">ul. Marcelińska, Gąsiorowskich, Śniadeckich, Mickiewicza,Słowackiego, Sienkiewicza </t>
  </si>
  <si>
    <t>ul. Palacza, Jarochowskiego, Sielska, Ścinawska</t>
  </si>
  <si>
    <t>Dokumentacja projektowa</t>
  </si>
  <si>
    <t>Chłodna + Lodowa  (Średni projekt)</t>
  </si>
  <si>
    <t>Gajowa (Mały projekt)</t>
  </si>
  <si>
    <t>Libelta (Średni projekt)</t>
  </si>
  <si>
    <t>Taczaka (Mały projekt)</t>
  </si>
  <si>
    <t>Kazimierza Wielkiego (Mały projekt)</t>
  </si>
  <si>
    <t>Lewandowskiej, 23 Lutego (Średni projekt)</t>
  </si>
  <si>
    <t>Marcelińska (Duży projekt)</t>
  </si>
  <si>
    <t>Gąsiorowskich (Mały projekt)</t>
  </si>
  <si>
    <t>Śniadeckich (Mały projekt)</t>
  </si>
  <si>
    <t>Mickiewicza (Mały projekt)</t>
  </si>
  <si>
    <t>Słowackiego (Mały projekt)</t>
  </si>
  <si>
    <t>Sienkiewicza (Mały projekt)</t>
  </si>
  <si>
    <t>Palacza (Średni projekt)</t>
  </si>
  <si>
    <t>Jarochowskiego (Średni projekt)</t>
  </si>
  <si>
    <t>Sielska (Mały projekt)</t>
  </si>
  <si>
    <t>Ścinawska (Mały projekt)</t>
  </si>
  <si>
    <t>Wykonanie dokumentacji projektowej w zakresie zagospodarowania zielenią pasów drogowych na terenie Starego Miasta, Jeżyc i Grunwaldu - ZADANIE I</t>
  </si>
  <si>
    <t>Wykonanie dokumentacji projektowej w zakresie zagospodarowania zielenią pasów drogowych na terenie Starego Miasta, Jeżyc i Grunwaldu - ZADANIE II</t>
  </si>
  <si>
    <t>Wykonanie dokumentacji projektowej w zakresie zagospodarowania zielenią pasów drogowych na terenie Starego Miasta, Jeżyc i Grunwaldu - ZADANIE III</t>
  </si>
  <si>
    <t>Dane dotyczące Wykonawcy</t>
  </si>
  <si>
    <t>Nazwa ……………………………………</t>
  </si>
  <si>
    <t>Adres ……………………………………….</t>
  </si>
  <si>
    <t>Nr telefonu …………………………………/faksu ………………………………….……</t>
  </si>
  <si>
    <t>NIP …………………………………………….. nr REGON ………………………………..</t>
  </si>
  <si>
    <t>FORMULARZ OFERTOWY</t>
  </si>
  <si>
    <t xml:space="preserve">                                      do zapytania ofertowego pn.:</t>
  </si>
  <si>
    <t>Zobowiązuję się wykonać przedmiot zamówienia za kwotę:</t>
  </si>
  <si>
    <t xml:space="preserve">Cena brutto: ……………………………………… zł, </t>
  </si>
  <si>
    <t>(słownie: …………………………………………………………………………………………………)</t>
  </si>
  <si>
    <t xml:space="preserve">Cena netto: …………………………………… zł, ………………………………………. VAT, </t>
  </si>
  <si>
    <t>Równocześnie oświadczam, iż ww. Wykonawca</t>
  </si>
  <si>
    <t>- w cenie oferty uwzględnił wszelkie koszty związane z wykonaniem przedmiotu zamówienia;</t>
  </si>
  <si>
    <t>- uważa się za związanego niniejszą ofertą przez okres 30 dni;</t>
  </si>
  <si>
    <t>- zapoznał się i akceptuje wszystkie warunki realizacji określone w zapytaniu ofertowym wraz z załącznikami,</t>
  </si>
  <si>
    <t xml:space="preserve">Wykonawca oświadcza, że  ….. Urząd Skarbowy w ……………….…………………… jest właściwy dla niego. </t>
  </si>
  <si>
    <t>……………………………………………………..</t>
  </si>
  <si>
    <t>Podpis osoby uprawnionej</t>
  </si>
  <si>
    <t>zgodnie z treścią zapytania ofertowego nr ZDM-PZ.342.3.2025.1</t>
  </si>
  <si>
    <t xml:space="preserve"> - wykona przedmiot zamówienia w terminie określonym w zapytaniu ofertowym 
ZDM-PZ.342.3.2025.1</t>
  </si>
  <si>
    <t>Wykonanie dokumentacji projektowej w zakresie zagospodarowania zielenią pasów drogowych na terenie Starego Miasta, Jeżyc i Grunwaldu- ZBIORCZO DLA ZADAŃ I-III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</si>
</sst>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44" fontId="3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/>
    </xf>
    <xf numFmtId="44" fontId="0" fillId="7" borderId="8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3" borderId="5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44" fontId="3" fillId="9" borderId="1" xfId="1" applyFont="1" applyFill="1" applyBorder="1" applyAlignment="1">
      <alignment horizontal="center" vertical="center"/>
    </xf>
    <xf numFmtId="44" fontId="3" fillId="9" borderId="1" xfId="1" applyFont="1" applyFill="1" applyBorder="1" applyAlignment="1">
      <alignment horizontal="center"/>
    </xf>
    <xf numFmtId="0" fontId="3" fillId="4" borderId="4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0" fillId="0" borderId="0" xfId="0" applyAlignment="1">
      <alignment wrapText="1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3" borderId="5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9" borderId="2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3" fillId="9" borderId="4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0" fontId="3" fillId="9" borderId="6" xfId="0" applyFont="1" applyFill="1" applyBorder="1" applyAlignment="1">
      <alignment horizontal="right"/>
    </xf>
    <xf numFmtId="0" fontId="3" fillId="9" borderId="7" xfId="0" applyFont="1" applyFill="1" applyBorder="1" applyAlignment="1">
      <alignment horizontal="right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5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0" xfId="0" applyFont="1" applyAlignment="1">
      <alignment vertical="center"/>
    </xf>
    <xf numFmtId="4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5"/>
  <sheetViews>
    <sheetView view="pageLayout" topLeftCell="A67" zoomScaleNormal="85" workbookViewId="0">
      <selection activeCell="B78" sqref="B78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  <col min="9" max="9" width="12.42578125" bestFit="1" customWidth="1"/>
    <col min="13" max="13" width="12.42578125" bestFit="1" customWidth="1"/>
  </cols>
  <sheetData>
    <row r="2" spans="1:6" x14ac:dyDescent="0.25">
      <c r="A2" s="56" t="s">
        <v>45</v>
      </c>
      <c r="B2" s="56"/>
      <c r="C2" s="56"/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ht="18.75" x14ac:dyDescent="0.25">
      <c r="A4" s="55" t="s">
        <v>46</v>
      </c>
      <c r="B4" s="55"/>
      <c r="C4" s="55"/>
      <c r="D4" s="55"/>
      <c r="E4" s="55"/>
      <c r="F4" s="57"/>
    </row>
    <row r="6" spans="1:6" ht="63" customHeight="1" x14ac:dyDescent="0.25">
      <c r="A6" s="51" t="s">
        <v>37</v>
      </c>
      <c r="B6" s="52"/>
      <c r="C6" s="52"/>
      <c r="D6" s="52"/>
      <c r="E6" s="52"/>
      <c r="F6" s="53"/>
    </row>
    <row r="8" spans="1:6" s="60" customFormat="1" x14ac:dyDescent="0.25">
      <c r="A8" s="59" t="s">
        <v>40</v>
      </c>
      <c r="C8" s="61"/>
      <c r="D8" s="61"/>
      <c r="E8" s="61"/>
    </row>
    <row r="9" spans="1:6" s="60" customFormat="1" ht="15.75" x14ac:dyDescent="0.25">
      <c r="A9" s="59" t="s">
        <v>41</v>
      </c>
      <c r="B9" s="62"/>
      <c r="C9" s="61"/>
      <c r="D9" s="61"/>
      <c r="E9" s="61"/>
    </row>
    <row r="10" spans="1:6" s="60" customFormat="1" x14ac:dyDescent="0.25">
      <c r="A10" s="63" t="s">
        <v>42</v>
      </c>
      <c r="B10" s="63"/>
      <c r="C10" s="61"/>
      <c r="D10" s="61"/>
      <c r="E10" s="61"/>
    </row>
    <row r="11" spans="1:6" s="60" customFormat="1" x14ac:dyDescent="0.25">
      <c r="A11" s="64" t="s">
        <v>43</v>
      </c>
      <c r="B11" s="59"/>
      <c r="C11" s="61"/>
      <c r="D11" s="61"/>
      <c r="E11" s="61"/>
    </row>
    <row r="12" spans="1:6" s="60" customFormat="1" x14ac:dyDescent="0.25">
      <c r="A12" s="64" t="s">
        <v>44</v>
      </c>
      <c r="B12" s="59"/>
      <c r="C12" s="61"/>
      <c r="D12" s="61"/>
      <c r="E12" s="61"/>
    </row>
    <row r="16" spans="1:6" ht="30" x14ac:dyDescent="0.25">
      <c r="A16" s="2" t="s">
        <v>0</v>
      </c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</row>
    <row r="17" spans="1:6" x14ac:dyDescent="0.25">
      <c r="A17" s="12"/>
      <c r="B17" s="13" t="s">
        <v>21</v>
      </c>
      <c r="C17" s="14"/>
      <c r="D17" s="13"/>
      <c r="E17" s="13"/>
      <c r="F17" s="15"/>
    </row>
    <row r="18" spans="1:6" ht="15.75" x14ac:dyDescent="0.25">
      <c r="A18" s="1">
        <v>1</v>
      </c>
      <c r="B18" s="5" t="s">
        <v>20</v>
      </c>
      <c r="C18" s="4" t="s">
        <v>6</v>
      </c>
      <c r="D18" s="8">
        <v>1</v>
      </c>
      <c r="E18" s="16"/>
      <c r="F18" s="16">
        <f t="shared" ref="F18" si="0">D18*E18</f>
        <v>0</v>
      </c>
    </row>
    <row r="19" spans="1:6" ht="31.5" x14ac:dyDescent="0.25">
      <c r="A19" s="1">
        <v>2</v>
      </c>
      <c r="B19" s="5" t="s">
        <v>9</v>
      </c>
      <c r="C19" s="9" t="s">
        <v>6</v>
      </c>
      <c r="D19" s="10">
        <v>1</v>
      </c>
      <c r="E19" s="11"/>
      <c r="F19" s="11">
        <f>E19</f>
        <v>0</v>
      </c>
    </row>
    <row r="20" spans="1:6" ht="15.75" x14ac:dyDescent="0.25">
      <c r="A20" s="48" t="s">
        <v>5</v>
      </c>
      <c r="B20" s="49"/>
      <c r="C20" s="49"/>
      <c r="D20" s="49"/>
      <c r="E20" s="50"/>
      <c r="F20" s="6">
        <f>SUM(F18:F19)</f>
        <v>0</v>
      </c>
    </row>
    <row r="21" spans="1:6" ht="15.75" x14ac:dyDescent="0.25">
      <c r="A21" s="36" t="s">
        <v>8</v>
      </c>
      <c r="B21" s="37"/>
      <c r="C21" s="37"/>
      <c r="D21" s="37"/>
      <c r="E21" s="38"/>
      <c r="F21" s="7">
        <f>F20*23%</f>
        <v>0</v>
      </c>
    </row>
    <row r="22" spans="1:6" ht="15.75" x14ac:dyDescent="0.25">
      <c r="A22" s="39" t="s">
        <v>7</v>
      </c>
      <c r="B22" s="40"/>
      <c r="C22" s="40"/>
      <c r="D22" s="40"/>
      <c r="E22" s="41"/>
      <c r="F22" s="6">
        <f>F20*1.23</f>
        <v>0</v>
      </c>
    </row>
    <row r="23" spans="1:6" ht="30" x14ac:dyDescent="0.25">
      <c r="A23" s="2" t="s">
        <v>0</v>
      </c>
      <c r="B23" s="2" t="s">
        <v>1</v>
      </c>
      <c r="C23" s="3" t="s">
        <v>2</v>
      </c>
      <c r="D23" s="2" t="s">
        <v>3</v>
      </c>
      <c r="E23" s="2" t="s">
        <v>4</v>
      </c>
      <c r="F23" s="2" t="s">
        <v>5</v>
      </c>
    </row>
    <row r="24" spans="1:6" x14ac:dyDescent="0.25">
      <c r="A24" s="12"/>
      <c r="B24" s="13" t="s">
        <v>22</v>
      </c>
      <c r="C24" s="14"/>
      <c r="D24" s="13"/>
      <c r="E24" s="13"/>
      <c r="F24" s="15"/>
    </row>
    <row r="25" spans="1:6" ht="15.75" x14ac:dyDescent="0.25">
      <c r="A25" s="1">
        <v>1</v>
      </c>
      <c r="B25" s="5" t="s">
        <v>20</v>
      </c>
      <c r="C25" s="4" t="s">
        <v>6</v>
      </c>
      <c r="D25" s="8">
        <v>1</v>
      </c>
      <c r="E25" s="16"/>
      <c r="F25" s="16">
        <f>D25*E25</f>
        <v>0</v>
      </c>
    </row>
    <row r="26" spans="1:6" ht="31.5" x14ac:dyDescent="0.25">
      <c r="A26" s="1">
        <v>2</v>
      </c>
      <c r="B26" s="5" t="s">
        <v>9</v>
      </c>
      <c r="C26" s="9" t="s">
        <v>6</v>
      </c>
      <c r="D26" s="10">
        <v>1</v>
      </c>
      <c r="E26" s="11"/>
      <c r="F26" s="11">
        <f>E26</f>
        <v>0</v>
      </c>
    </row>
    <row r="27" spans="1:6" ht="15.75" x14ac:dyDescent="0.25">
      <c r="A27" s="48" t="s">
        <v>5</v>
      </c>
      <c r="B27" s="49"/>
      <c r="C27" s="49"/>
      <c r="D27" s="49"/>
      <c r="E27" s="50"/>
      <c r="F27" s="6">
        <f>SUM(F25:F26)</f>
        <v>0</v>
      </c>
    </row>
    <row r="28" spans="1:6" ht="15.75" x14ac:dyDescent="0.25">
      <c r="A28" s="36" t="s">
        <v>8</v>
      </c>
      <c r="B28" s="37"/>
      <c r="C28" s="37"/>
      <c r="D28" s="37"/>
      <c r="E28" s="38"/>
      <c r="F28" s="7">
        <f>F27*23%</f>
        <v>0</v>
      </c>
    </row>
    <row r="29" spans="1:6" ht="15.75" x14ac:dyDescent="0.25">
      <c r="A29" s="39" t="s">
        <v>7</v>
      </c>
      <c r="B29" s="40"/>
      <c r="C29" s="40"/>
      <c r="D29" s="40"/>
      <c r="E29" s="41"/>
      <c r="F29" s="6">
        <f>F27*1.23</f>
        <v>0</v>
      </c>
    </row>
    <row r="30" spans="1:6" ht="30" x14ac:dyDescent="0.25">
      <c r="A30" s="2" t="s">
        <v>0</v>
      </c>
      <c r="B30" s="2" t="s">
        <v>1</v>
      </c>
      <c r="C30" s="3" t="s">
        <v>2</v>
      </c>
      <c r="D30" s="2" t="s">
        <v>3</v>
      </c>
      <c r="E30" s="2" t="s">
        <v>4</v>
      </c>
      <c r="F30" s="2" t="s">
        <v>5</v>
      </c>
    </row>
    <row r="31" spans="1:6" x14ac:dyDescent="0.25">
      <c r="A31" s="12"/>
      <c r="B31" s="13" t="s">
        <v>23</v>
      </c>
      <c r="C31" s="14"/>
      <c r="D31" s="13"/>
      <c r="E31" s="13"/>
      <c r="F31" s="15"/>
    </row>
    <row r="32" spans="1:6" ht="15.75" x14ac:dyDescent="0.25">
      <c r="A32" s="1">
        <v>1</v>
      </c>
      <c r="B32" s="5" t="s">
        <v>20</v>
      </c>
      <c r="C32" s="4" t="s">
        <v>6</v>
      </c>
      <c r="D32" s="8">
        <v>1</v>
      </c>
      <c r="E32" s="16"/>
      <c r="F32" s="16">
        <f t="shared" ref="F32" si="1">D32*E32</f>
        <v>0</v>
      </c>
    </row>
    <row r="33" spans="1:6" ht="15.75" x14ac:dyDescent="0.25">
      <c r="A33" s="48" t="s">
        <v>5</v>
      </c>
      <c r="B33" s="49"/>
      <c r="C33" s="49"/>
      <c r="D33" s="49"/>
      <c r="E33" s="50"/>
      <c r="F33" s="6">
        <f>SUM(F32:F32)</f>
        <v>0</v>
      </c>
    </row>
    <row r="34" spans="1:6" ht="15.75" x14ac:dyDescent="0.25">
      <c r="A34" s="36" t="s">
        <v>8</v>
      </c>
      <c r="B34" s="37"/>
      <c r="C34" s="37"/>
      <c r="D34" s="37"/>
      <c r="E34" s="38"/>
      <c r="F34" s="7">
        <f>F33*23%</f>
        <v>0</v>
      </c>
    </row>
    <row r="35" spans="1:6" ht="15.75" x14ac:dyDescent="0.25">
      <c r="A35" s="39" t="s">
        <v>7</v>
      </c>
      <c r="B35" s="40"/>
      <c r="C35" s="40"/>
      <c r="D35" s="40"/>
      <c r="E35" s="41"/>
      <c r="F35" s="6">
        <f>F33*1.23</f>
        <v>0</v>
      </c>
    </row>
    <row r="36" spans="1:6" ht="30" x14ac:dyDescent="0.25">
      <c r="A36" s="2" t="s">
        <v>0</v>
      </c>
      <c r="B36" s="2" t="s">
        <v>1</v>
      </c>
      <c r="C36" s="3" t="s">
        <v>2</v>
      </c>
      <c r="D36" s="2" t="s">
        <v>3</v>
      </c>
      <c r="E36" s="2" t="s">
        <v>4</v>
      </c>
      <c r="F36" s="2" t="s">
        <v>5</v>
      </c>
    </row>
    <row r="37" spans="1:6" x14ac:dyDescent="0.25">
      <c r="A37" s="12"/>
      <c r="B37" s="13" t="s">
        <v>24</v>
      </c>
      <c r="C37" s="14"/>
      <c r="D37" s="13"/>
      <c r="E37" s="13"/>
      <c r="F37" s="15"/>
    </row>
    <row r="38" spans="1:6" ht="15.75" x14ac:dyDescent="0.25">
      <c r="A38" s="1">
        <v>1</v>
      </c>
      <c r="B38" s="5" t="s">
        <v>20</v>
      </c>
      <c r="C38" s="4" t="s">
        <v>6</v>
      </c>
      <c r="D38" s="8">
        <v>1</v>
      </c>
      <c r="E38" s="16"/>
      <c r="F38" s="16">
        <f t="shared" ref="F38" si="2">D38*E38</f>
        <v>0</v>
      </c>
    </row>
    <row r="39" spans="1:6" ht="31.5" x14ac:dyDescent="0.25">
      <c r="A39" s="1">
        <v>2</v>
      </c>
      <c r="B39" s="5" t="s">
        <v>9</v>
      </c>
      <c r="C39" s="9" t="s">
        <v>6</v>
      </c>
      <c r="D39" s="10">
        <v>1</v>
      </c>
      <c r="E39" s="11"/>
      <c r="F39" s="11">
        <f>E39</f>
        <v>0</v>
      </c>
    </row>
    <row r="40" spans="1:6" ht="15.75" x14ac:dyDescent="0.25">
      <c r="A40" s="17" t="s">
        <v>5</v>
      </c>
      <c r="B40" s="18"/>
      <c r="C40" s="18"/>
      <c r="D40" s="18"/>
      <c r="E40" s="19"/>
      <c r="F40" s="6">
        <f>SUM(F38:F39)</f>
        <v>0</v>
      </c>
    </row>
    <row r="41" spans="1:6" ht="15.75" x14ac:dyDescent="0.25">
      <c r="A41" s="20" t="s">
        <v>8</v>
      </c>
      <c r="B41" s="21"/>
      <c r="C41" s="21"/>
      <c r="D41" s="21"/>
      <c r="E41" s="22"/>
      <c r="F41" s="7">
        <f>F40*23%</f>
        <v>0</v>
      </c>
    </row>
    <row r="42" spans="1:6" ht="15.75" x14ac:dyDescent="0.25">
      <c r="A42" s="33" t="s">
        <v>7</v>
      </c>
      <c r="B42" s="34"/>
      <c r="C42" s="34"/>
      <c r="D42" s="34"/>
      <c r="E42" s="35"/>
      <c r="F42" s="6">
        <f>F40*1.23</f>
        <v>0</v>
      </c>
    </row>
    <row r="43" spans="1:6" ht="30" x14ac:dyDescent="0.25">
      <c r="A43" s="2" t="s">
        <v>0</v>
      </c>
      <c r="B43" s="2" t="s">
        <v>1</v>
      </c>
      <c r="C43" s="3" t="s">
        <v>2</v>
      </c>
      <c r="D43" s="2" t="s">
        <v>3</v>
      </c>
      <c r="E43" s="2" t="s">
        <v>4</v>
      </c>
      <c r="F43" s="2" t="s">
        <v>5</v>
      </c>
    </row>
    <row r="44" spans="1:6" x14ac:dyDescent="0.25">
      <c r="A44" s="12"/>
      <c r="B44" s="13" t="s">
        <v>25</v>
      </c>
      <c r="C44" s="14"/>
      <c r="D44" s="13"/>
      <c r="E44" s="13"/>
      <c r="F44" s="15"/>
    </row>
    <row r="45" spans="1:6" ht="15.75" x14ac:dyDescent="0.25">
      <c r="A45" s="1">
        <v>1</v>
      </c>
      <c r="B45" s="5" t="s">
        <v>20</v>
      </c>
      <c r="C45" s="4" t="s">
        <v>6</v>
      </c>
      <c r="D45" s="8">
        <v>1</v>
      </c>
      <c r="E45" s="16"/>
      <c r="F45" s="16">
        <f t="shared" ref="F45" si="3">D45*E45</f>
        <v>0</v>
      </c>
    </row>
    <row r="46" spans="1:6" ht="31.5" x14ac:dyDescent="0.25">
      <c r="A46" s="1">
        <v>2</v>
      </c>
      <c r="B46" s="5" t="s">
        <v>9</v>
      </c>
      <c r="C46" s="9" t="s">
        <v>6</v>
      </c>
      <c r="D46" s="10">
        <v>1</v>
      </c>
      <c r="E46" s="11"/>
      <c r="F46" s="11">
        <f>E46</f>
        <v>0</v>
      </c>
    </row>
    <row r="47" spans="1:6" ht="15.75" x14ac:dyDescent="0.25">
      <c r="A47" s="48" t="s">
        <v>5</v>
      </c>
      <c r="B47" s="49"/>
      <c r="C47" s="49"/>
      <c r="D47" s="49"/>
      <c r="E47" s="50"/>
      <c r="F47" s="6">
        <f>SUM(F45:F46)</f>
        <v>0</v>
      </c>
    </row>
    <row r="48" spans="1:6" ht="15.75" x14ac:dyDescent="0.25">
      <c r="A48" s="36" t="s">
        <v>8</v>
      </c>
      <c r="B48" s="37"/>
      <c r="C48" s="37"/>
      <c r="D48" s="37"/>
      <c r="E48" s="38"/>
      <c r="F48" s="7">
        <f>F47*23%</f>
        <v>0</v>
      </c>
    </row>
    <row r="49" spans="1:6" ht="15.75" x14ac:dyDescent="0.25">
      <c r="A49" s="39" t="s">
        <v>7</v>
      </c>
      <c r="B49" s="40"/>
      <c r="C49" s="40"/>
      <c r="D49" s="40"/>
      <c r="E49" s="41"/>
      <c r="F49" s="6">
        <f>F47*1.23</f>
        <v>0</v>
      </c>
    </row>
    <row r="50" spans="1:6" ht="30" x14ac:dyDescent="0.25">
      <c r="A50" s="2" t="s">
        <v>0</v>
      </c>
      <c r="B50" s="2" t="s">
        <v>1</v>
      </c>
      <c r="C50" s="3" t="s">
        <v>2</v>
      </c>
      <c r="D50" s="2" t="s">
        <v>3</v>
      </c>
      <c r="E50" s="2" t="s">
        <v>4</v>
      </c>
      <c r="F50" s="2" t="s">
        <v>5</v>
      </c>
    </row>
    <row r="51" spans="1:6" x14ac:dyDescent="0.25">
      <c r="A51" s="12"/>
      <c r="B51" s="13" t="s">
        <v>26</v>
      </c>
      <c r="C51" s="14"/>
      <c r="D51" s="13"/>
      <c r="E51" s="13"/>
      <c r="F51" s="15"/>
    </row>
    <row r="52" spans="1:6" ht="15.75" x14ac:dyDescent="0.25">
      <c r="A52" s="1">
        <v>1</v>
      </c>
      <c r="B52" s="5" t="s">
        <v>20</v>
      </c>
      <c r="C52" s="4" t="s">
        <v>6</v>
      </c>
      <c r="D52" s="8">
        <v>1</v>
      </c>
      <c r="E52" s="16"/>
      <c r="F52" s="16">
        <f t="shared" ref="F52" si="4">D52*E52</f>
        <v>0</v>
      </c>
    </row>
    <row r="53" spans="1:6" ht="31.5" x14ac:dyDescent="0.25">
      <c r="A53" s="1">
        <v>2</v>
      </c>
      <c r="B53" s="5" t="s">
        <v>9</v>
      </c>
      <c r="C53" s="9" t="s">
        <v>6</v>
      </c>
      <c r="D53" s="10">
        <v>1</v>
      </c>
      <c r="E53" s="11"/>
      <c r="F53" s="11">
        <f>E53</f>
        <v>0</v>
      </c>
    </row>
    <row r="54" spans="1:6" ht="15.75" x14ac:dyDescent="0.25">
      <c r="A54" s="48" t="s">
        <v>5</v>
      </c>
      <c r="B54" s="49"/>
      <c r="C54" s="49"/>
      <c r="D54" s="49"/>
      <c r="E54" s="50"/>
      <c r="F54" s="6">
        <f>SUM(F52:F53)</f>
        <v>0</v>
      </c>
    </row>
    <row r="55" spans="1:6" ht="15.75" x14ac:dyDescent="0.25">
      <c r="A55" s="36" t="s">
        <v>8</v>
      </c>
      <c r="B55" s="37"/>
      <c r="C55" s="37"/>
      <c r="D55" s="37"/>
      <c r="E55" s="38"/>
      <c r="F55" s="7">
        <f>F54*23%</f>
        <v>0</v>
      </c>
    </row>
    <row r="56" spans="1:6" ht="15.75" x14ac:dyDescent="0.25">
      <c r="A56" s="39" t="s">
        <v>7</v>
      </c>
      <c r="B56" s="40"/>
      <c r="C56" s="40"/>
      <c r="D56" s="40"/>
      <c r="E56" s="41"/>
      <c r="F56" s="6">
        <f>F54*1.23</f>
        <v>0</v>
      </c>
    </row>
    <row r="57" spans="1:6" ht="15.75" x14ac:dyDescent="0.25">
      <c r="A57" s="42" t="s">
        <v>10</v>
      </c>
      <c r="B57" s="43"/>
      <c r="C57" s="43"/>
      <c r="D57" s="43"/>
      <c r="E57" s="44"/>
      <c r="F57" s="26">
        <f>F257+F27+F20+F33+F40+F47+F54</f>
        <v>0</v>
      </c>
    </row>
    <row r="58" spans="1:6" ht="15.75" x14ac:dyDescent="0.25">
      <c r="A58" s="42" t="s">
        <v>11</v>
      </c>
      <c r="B58" s="43"/>
      <c r="C58" s="43"/>
      <c r="D58" s="43"/>
      <c r="E58" s="44"/>
      <c r="F58" s="27">
        <f>F57*23%</f>
        <v>0</v>
      </c>
    </row>
    <row r="59" spans="1:6" ht="15.75" x14ac:dyDescent="0.25">
      <c r="A59" s="45" t="s">
        <v>12</v>
      </c>
      <c r="B59" s="46"/>
      <c r="C59" s="46"/>
      <c r="D59" s="46"/>
      <c r="E59" s="47"/>
      <c r="F59" s="26">
        <f>F57*1.23</f>
        <v>0</v>
      </c>
    </row>
    <row r="62" spans="1:6" s="60" customFormat="1" x14ac:dyDescent="0.25">
      <c r="A62" s="65" t="s">
        <v>47</v>
      </c>
      <c r="C62" s="61"/>
      <c r="D62" s="61"/>
      <c r="E62" s="66"/>
    </row>
    <row r="63" spans="1:6" s="60" customFormat="1" ht="11.25" customHeight="1" x14ac:dyDescent="0.25">
      <c r="C63" s="61"/>
      <c r="D63" s="61"/>
      <c r="E63" s="61"/>
    </row>
    <row r="64" spans="1:6" s="60" customFormat="1" x14ac:dyDescent="0.25">
      <c r="A64" s="65" t="s">
        <v>48</v>
      </c>
      <c r="C64" s="61"/>
      <c r="D64" s="61"/>
      <c r="E64" s="61"/>
    </row>
    <row r="65" spans="1:5" s="60" customFormat="1" x14ac:dyDescent="0.25">
      <c r="A65" s="65" t="s">
        <v>49</v>
      </c>
      <c r="C65" s="61"/>
      <c r="D65" s="61"/>
      <c r="E65" s="61"/>
    </row>
    <row r="66" spans="1:5" s="60" customFormat="1" x14ac:dyDescent="0.25">
      <c r="A66" s="67" t="s">
        <v>50</v>
      </c>
      <c r="C66" s="61"/>
      <c r="D66" s="61"/>
      <c r="E66" s="61"/>
    </row>
    <row r="67" spans="1:5" s="60" customFormat="1" ht="11.25" customHeight="1" x14ac:dyDescent="0.25">
      <c r="A67" s="65"/>
      <c r="C67" s="61"/>
      <c r="D67" s="61"/>
      <c r="E67" s="61"/>
    </row>
    <row r="68" spans="1:5" s="60" customFormat="1" x14ac:dyDescent="0.25">
      <c r="A68" s="68" t="s">
        <v>58</v>
      </c>
      <c r="B68" s="69"/>
      <c r="C68" s="70"/>
      <c r="D68" s="70"/>
      <c r="E68" s="61"/>
    </row>
    <row r="69" spans="1:5" s="60" customFormat="1" ht="11.25" customHeight="1" x14ac:dyDescent="0.25">
      <c r="A69" s="65"/>
      <c r="C69" s="61"/>
      <c r="D69" s="61"/>
      <c r="E69" s="61"/>
    </row>
    <row r="70" spans="1:5" s="60" customFormat="1" x14ac:dyDescent="0.25">
      <c r="A70" s="67" t="s">
        <v>51</v>
      </c>
      <c r="C70" s="61"/>
      <c r="D70" s="61"/>
      <c r="E70" s="61"/>
    </row>
    <row r="71" spans="1:5" s="60" customFormat="1" x14ac:dyDescent="0.25">
      <c r="A71" s="67" t="s">
        <v>52</v>
      </c>
      <c r="C71" s="61"/>
      <c r="D71" s="61"/>
      <c r="E71" s="61"/>
    </row>
    <row r="72" spans="1:5" s="60" customFormat="1" x14ac:dyDescent="0.25">
      <c r="A72" s="67" t="s">
        <v>53</v>
      </c>
      <c r="C72" s="61"/>
      <c r="D72" s="61"/>
      <c r="E72" s="61"/>
    </row>
    <row r="73" spans="1:5" s="60" customFormat="1" ht="33.75" customHeight="1" x14ac:dyDescent="0.25">
      <c r="A73" s="71" t="s">
        <v>54</v>
      </c>
      <c r="B73" s="71"/>
      <c r="C73" s="71"/>
      <c r="D73" s="71"/>
      <c r="E73" s="71"/>
    </row>
    <row r="74" spans="1:5" s="60" customFormat="1" ht="31.5" customHeight="1" x14ac:dyDescent="0.25">
      <c r="A74" s="72" t="s">
        <v>59</v>
      </c>
      <c r="B74" s="72"/>
      <c r="C74" s="72"/>
      <c r="D74" s="72"/>
      <c r="E74" s="72"/>
    </row>
    <row r="75" spans="1:5" s="60" customFormat="1" ht="9" customHeight="1" x14ac:dyDescent="0.25">
      <c r="A75" s="61"/>
      <c r="C75" s="61"/>
      <c r="D75" s="61"/>
      <c r="E75" s="61"/>
    </row>
    <row r="76" spans="1:5" s="60" customFormat="1" ht="15.75" x14ac:dyDescent="0.25">
      <c r="A76" s="73" t="s">
        <v>55</v>
      </c>
      <c r="C76" s="61"/>
      <c r="D76" s="61"/>
      <c r="E76" s="61"/>
    </row>
    <row r="77" spans="1:5" s="60" customFormat="1" ht="15.75" x14ac:dyDescent="0.25">
      <c r="A77" s="73"/>
      <c r="C77" s="61"/>
      <c r="D77" s="61"/>
      <c r="E77" s="61"/>
    </row>
    <row r="78" spans="1:5" s="60" customFormat="1" ht="15.75" x14ac:dyDescent="0.25">
      <c r="A78" s="73"/>
      <c r="C78" s="61"/>
      <c r="D78" s="61"/>
    </row>
    <row r="79" spans="1:5" s="60" customFormat="1" x14ac:dyDescent="0.25">
      <c r="A79" s="61"/>
      <c r="C79" s="61"/>
    </row>
    <row r="80" spans="1:5" s="60" customFormat="1" x14ac:dyDescent="0.25">
      <c r="A80" s="61"/>
      <c r="C80" s="61"/>
      <c r="D80" s="61"/>
      <c r="E80" s="61"/>
    </row>
    <row r="81" spans="5:5" s="60" customFormat="1" x14ac:dyDescent="0.25"/>
    <row r="82" spans="5:5" s="60" customFormat="1" x14ac:dyDescent="0.25">
      <c r="E82" s="74" t="s">
        <v>56</v>
      </c>
    </row>
    <row r="83" spans="5:5" s="60" customFormat="1" ht="15.75" x14ac:dyDescent="0.25">
      <c r="E83" s="75" t="s">
        <v>57</v>
      </c>
    </row>
    <row r="84" spans="5:5" s="60" customFormat="1" x14ac:dyDescent="0.25"/>
    <row r="85" spans="5:5" s="60" customFormat="1" x14ac:dyDescent="0.25"/>
  </sheetData>
  <mergeCells count="24">
    <mergeCell ref="A74:E74"/>
    <mergeCell ref="A2:F3"/>
    <mergeCell ref="A4:E4"/>
    <mergeCell ref="A73:E73"/>
    <mergeCell ref="A6:F6"/>
    <mergeCell ref="A10:B10"/>
    <mergeCell ref="A20:E20"/>
    <mergeCell ref="A21:E21"/>
    <mergeCell ref="A22:E22"/>
    <mergeCell ref="A27:E27"/>
    <mergeCell ref="A28:E28"/>
    <mergeCell ref="A29:E29"/>
    <mergeCell ref="A57:E57"/>
    <mergeCell ref="A58:E58"/>
    <mergeCell ref="A59:E59"/>
    <mergeCell ref="A33:E33"/>
    <mergeCell ref="A34:E34"/>
    <mergeCell ref="A35:E35"/>
    <mergeCell ref="A56:E56"/>
    <mergeCell ref="A47:E47"/>
    <mergeCell ref="A48:E48"/>
    <mergeCell ref="A49:E49"/>
    <mergeCell ref="A54:E54"/>
    <mergeCell ref="A55:E55"/>
  </mergeCells>
  <pageMargins left="0.7" right="0.7" top="0.75" bottom="0.75" header="0.3" footer="0.3"/>
  <pageSetup paperSize="9" scale="70" fitToHeight="0" orientation="portrait" r:id="rId1"/>
  <headerFooter>
    <oddHeader>&amp;RZałącznik nr 1 do ZDM-PZ.342.3.2025.1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0"/>
  <sheetViews>
    <sheetView topLeftCell="A58" zoomScale="90" zoomScaleNormal="90" workbookViewId="0">
      <selection activeCell="D83" sqref="D83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</cols>
  <sheetData>
    <row r="1" spans="1:6" x14ac:dyDescent="0.25">
      <c r="A1" s="56" t="s">
        <v>45</v>
      </c>
      <c r="B1" s="56"/>
      <c r="C1" s="56"/>
      <c r="D1" s="56"/>
      <c r="E1" s="56"/>
      <c r="F1" s="56"/>
    </row>
    <row r="2" spans="1:6" x14ac:dyDescent="0.25">
      <c r="A2" s="56"/>
      <c r="B2" s="56"/>
      <c r="C2" s="56"/>
      <c r="D2" s="56"/>
      <c r="E2" s="56"/>
      <c r="F2" s="56"/>
    </row>
    <row r="3" spans="1:6" ht="18.75" x14ac:dyDescent="0.25">
      <c r="A3" s="55" t="s">
        <v>46</v>
      </c>
      <c r="B3" s="55"/>
      <c r="C3" s="55"/>
      <c r="D3" s="55"/>
      <c r="E3" s="55"/>
      <c r="F3" s="57"/>
    </row>
    <row r="5" spans="1:6" ht="63" customHeight="1" x14ac:dyDescent="0.25">
      <c r="A5" s="51" t="s">
        <v>38</v>
      </c>
      <c r="B5" s="52"/>
      <c r="C5" s="52"/>
      <c r="D5" s="52"/>
      <c r="E5" s="52"/>
      <c r="F5" s="53"/>
    </row>
    <row r="7" spans="1:6" s="60" customFormat="1" x14ac:dyDescent="0.25">
      <c r="A7" s="59" t="s">
        <v>40</v>
      </c>
      <c r="C7" s="61"/>
      <c r="D7" s="61"/>
      <c r="E7" s="61"/>
    </row>
    <row r="8" spans="1:6" s="60" customFormat="1" ht="15.75" x14ac:dyDescent="0.25">
      <c r="A8" s="59" t="s">
        <v>41</v>
      </c>
      <c r="B8" s="62"/>
      <c r="C8" s="61"/>
      <c r="D8" s="61"/>
      <c r="E8" s="61"/>
    </row>
    <row r="9" spans="1:6" s="60" customFormat="1" x14ac:dyDescent="0.25">
      <c r="A9" s="63" t="s">
        <v>42</v>
      </c>
      <c r="B9" s="63"/>
      <c r="C9" s="61"/>
      <c r="D9" s="61"/>
      <c r="E9" s="61"/>
    </row>
    <row r="10" spans="1:6" s="60" customFormat="1" x14ac:dyDescent="0.25">
      <c r="A10" s="64" t="s">
        <v>43</v>
      </c>
      <c r="B10" s="59"/>
      <c r="C10" s="61"/>
      <c r="D10" s="61"/>
      <c r="E10" s="61"/>
    </row>
    <row r="11" spans="1:6" s="60" customFormat="1" x14ac:dyDescent="0.25">
      <c r="A11" s="64" t="s">
        <v>44</v>
      </c>
      <c r="B11" s="59"/>
      <c r="C11" s="61"/>
      <c r="D11" s="61"/>
      <c r="E11" s="61"/>
    </row>
    <row r="12" spans="1:6" s="60" customFormat="1" x14ac:dyDescent="0.25"/>
    <row r="15" spans="1:6" ht="30" x14ac:dyDescent="0.25">
      <c r="A15" s="2" t="s">
        <v>0</v>
      </c>
      <c r="B15" s="2" t="s">
        <v>1</v>
      </c>
      <c r="C15" s="3" t="s">
        <v>2</v>
      </c>
      <c r="D15" s="2" t="s">
        <v>3</v>
      </c>
      <c r="E15" s="2" t="s">
        <v>4</v>
      </c>
      <c r="F15" s="2" t="s">
        <v>5</v>
      </c>
    </row>
    <row r="16" spans="1:6" x14ac:dyDescent="0.25">
      <c r="A16" s="12"/>
      <c r="B16" s="13" t="s">
        <v>27</v>
      </c>
      <c r="C16" s="14"/>
      <c r="D16" s="13"/>
      <c r="E16" s="13"/>
      <c r="F16" s="15"/>
    </row>
    <row r="17" spans="1:6" ht="15.75" x14ac:dyDescent="0.25">
      <c r="A17" s="1">
        <v>1</v>
      </c>
      <c r="B17" s="5" t="s">
        <v>20</v>
      </c>
      <c r="C17" s="4" t="s">
        <v>6</v>
      </c>
      <c r="D17" s="8">
        <v>1</v>
      </c>
      <c r="E17" s="16"/>
      <c r="F17" s="16">
        <f t="shared" ref="F17" si="0">D17*E17</f>
        <v>0</v>
      </c>
    </row>
    <row r="18" spans="1:6" ht="31.5" x14ac:dyDescent="0.25">
      <c r="A18" s="1">
        <v>2</v>
      </c>
      <c r="B18" s="5" t="s">
        <v>9</v>
      </c>
      <c r="C18" s="9" t="s">
        <v>6</v>
      </c>
      <c r="D18" s="10">
        <v>1</v>
      </c>
      <c r="E18" s="11"/>
      <c r="F18" s="11">
        <f>E18</f>
        <v>0</v>
      </c>
    </row>
    <row r="19" spans="1:6" ht="15.75" x14ac:dyDescent="0.25">
      <c r="A19" s="48" t="s">
        <v>5</v>
      </c>
      <c r="B19" s="49"/>
      <c r="C19" s="49"/>
      <c r="D19" s="49"/>
      <c r="E19" s="50"/>
      <c r="F19" s="6">
        <f>SUM(F17:F18)</f>
        <v>0</v>
      </c>
    </row>
    <row r="20" spans="1:6" ht="15.75" x14ac:dyDescent="0.25">
      <c r="A20" s="36" t="s">
        <v>8</v>
      </c>
      <c r="B20" s="37"/>
      <c r="C20" s="37"/>
      <c r="D20" s="37"/>
      <c r="E20" s="38"/>
      <c r="F20" s="7">
        <f>F19*23%</f>
        <v>0</v>
      </c>
    </row>
    <row r="21" spans="1:6" ht="15.75" x14ac:dyDescent="0.25">
      <c r="A21" s="39" t="s">
        <v>7</v>
      </c>
      <c r="B21" s="40"/>
      <c r="C21" s="40"/>
      <c r="D21" s="40"/>
      <c r="E21" s="41"/>
      <c r="F21" s="6">
        <f>F19*1.08</f>
        <v>0</v>
      </c>
    </row>
    <row r="22" spans="1:6" ht="30" x14ac:dyDescent="0.25">
      <c r="A22" s="2" t="s">
        <v>0</v>
      </c>
      <c r="B22" s="2" t="s">
        <v>1</v>
      </c>
      <c r="C22" s="3" t="s">
        <v>2</v>
      </c>
      <c r="D22" s="2" t="s">
        <v>3</v>
      </c>
      <c r="E22" s="2" t="s">
        <v>4</v>
      </c>
      <c r="F22" s="2" t="s">
        <v>5</v>
      </c>
    </row>
    <row r="23" spans="1:6" x14ac:dyDescent="0.25">
      <c r="A23" s="12"/>
      <c r="B23" s="13" t="s">
        <v>28</v>
      </c>
      <c r="C23" s="14"/>
      <c r="D23" s="13"/>
      <c r="E23" s="13"/>
      <c r="F23" s="15"/>
    </row>
    <row r="24" spans="1:6" ht="15.75" x14ac:dyDescent="0.25">
      <c r="A24" s="1">
        <v>1</v>
      </c>
      <c r="B24" s="5" t="s">
        <v>20</v>
      </c>
      <c r="C24" s="4" t="s">
        <v>6</v>
      </c>
      <c r="D24" s="8">
        <v>1</v>
      </c>
      <c r="E24" s="16"/>
      <c r="F24" s="16">
        <f t="shared" ref="F24" si="1">D24*E24</f>
        <v>0</v>
      </c>
    </row>
    <row r="25" spans="1:6" ht="15.75" x14ac:dyDescent="0.25">
      <c r="A25" s="48" t="s">
        <v>5</v>
      </c>
      <c r="B25" s="49"/>
      <c r="C25" s="49"/>
      <c r="D25" s="49"/>
      <c r="E25" s="50"/>
      <c r="F25" s="6">
        <f>SUM(F24:F24)</f>
        <v>0</v>
      </c>
    </row>
    <row r="26" spans="1:6" ht="15.75" x14ac:dyDescent="0.25">
      <c r="A26" s="36" t="s">
        <v>8</v>
      </c>
      <c r="B26" s="37"/>
      <c r="C26" s="37"/>
      <c r="D26" s="37"/>
      <c r="E26" s="38"/>
      <c r="F26" s="7">
        <f>F25*23%</f>
        <v>0</v>
      </c>
    </row>
    <row r="27" spans="1:6" ht="15.75" x14ac:dyDescent="0.25">
      <c r="A27" s="39" t="s">
        <v>7</v>
      </c>
      <c r="B27" s="40"/>
      <c r="C27" s="40"/>
      <c r="D27" s="40"/>
      <c r="E27" s="41"/>
      <c r="F27" s="6">
        <f>F25*1.23</f>
        <v>0</v>
      </c>
    </row>
    <row r="28" spans="1:6" ht="30" x14ac:dyDescent="0.25">
      <c r="A28" s="2" t="s">
        <v>0</v>
      </c>
      <c r="B28" s="2" t="s">
        <v>1</v>
      </c>
      <c r="C28" s="3" t="s">
        <v>2</v>
      </c>
      <c r="D28" s="2" t="s">
        <v>3</v>
      </c>
      <c r="E28" s="2" t="s">
        <v>4</v>
      </c>
      <c r="F28" s="2" t="s">
        <v>5</v>
      </c>
    </row>
    <row r="29" spans="1:6" x14ac:dyDescent="0.25">
      <c r="A29" s="12"/>
      <c r="B29" s="13" t="s">
        <v>29</v>
      </c>
      <c r="C29" s="14"/>
      <c r="D29" s="13"/>
      <c r="E29" s="13"/>
      <c r="F29" s="15"/>
    </row>
    <row r="30" spans="1:6" ht="15.75" x14ac:dyDescent="0.25">
      <c r="A30" s="1">
        <v>1</v>
      </c>
      <c r="B30" s="5" t="s">
        <v>20</v>
      </c>
      <c r="C30" s="4" t="s">
        <v>6</v>
      </c>
      <c r="D30" s="8">
        <v>1</v>
      </c>
      <c r="E30" s="16"/>
      <c r="F30" s="16">
        <f t="shared" ref="F30" si="2">D30*E30</f>
        <v>0</v>
      </c>
    </row>
    <row r="31" spans="1:6" ht="15.75" x14ac:dyDescent="0.25">
      <c r="A31" s="48" t="s">
        <v>5</v>
      </c>
      <c r="B31" s="49"/>
      <c r="C31" s="49"/>
      <c r="D31" s="49"/>
      <c r="E31" s="50"/>
      <c r="F31" s="6">
        <f>SUM(F30:F30)</f>
        <v>0</v>
      </c>
    </row>
    <row r="32" spans="1:6" ht="15.75" x14ac:dyDescent="0.25">
      <c r="A32" s="36" t="s">
        <v>8</v>
      </c>
      <c r="B32" s="37"/>
      <c r="C32" s="37"/>
      <c r="D32" s="37"/>
      <c r="E32" s="38"/>
      <c r="F32" s="7">
        <f>F31*23%</f>
        <v>0</v>
      </c>
    </row>
    <row r="33" spans="1:6" ht="15.75" x14ac:dyDescent="0.25">
      <c r="A33" s="39" t="s">
        <v>7</v>
      </c>
      <c r="B33" s="40"/>
      <c r="C33" s="40"/>
      <c r="D33" s="40"/>
      <c r="E33" s="41"/>
      <c r="F33" s="6">
        <f>F31*1.23</f>
        <v>0</v>
      </c>
    </row>
    <row r="34" spans="1:6" ht="30" x14ac:dyDescent="0.25">
      <c r="A34" s="2" t="s">
        <v>0</v>
      </c>
      <c r="B34" s="2" t="s">
        <v>1</v>
      </c>
      <c r="C34" s="3" t="s">
        <v>2</v>
      </c>
      <c r="D34" s="2" t="s">
        <v>3</v>
      </c>
      <c r="E34" s="2" t="s">
        <v>4</v>
      </c>
      <c r="F34" s="2" t="s">
        <v>5</v>
      </c>
    </row>
    <row r="35" spans="1:6" x14ac:dyDescent="0.25">
      <c r="A35" s="12"/>
      <c r="B35" s="13" t="s">
        <v>30</v>
      </c>
      <c r="C35" s="14"/>
      <c r="D35" s="13"/>
      <c r="E35" s="13"/>
      <c r="F35" s="15"/>
    </row>
    <row r="36" spans="1:6" ht="15.75" x14ac:dyDescent="0.25">
      <c r="A36" s="1">
        <v>1</v>
      </c>
      <c r="B36" s="5" t="s">
        <v>20</v>
      </c>
      <c r="C36" s="4" t="s">
        <v>6</v>
      </c>
      <c r="D36" s="8">
        <v>1</v>
      </c>
      <c r="E36" s="16"/>
      <c r="F36" s="16">
        <f t="shared" ref="F36" si="3">D36*E36</f>
        <v>0</v>
      </c>
    </row>
    <row r="37" spans="1:6" ht="15.75" x14ac:dyDescent="0.25">
      <c r="A37" s="17" t="s">
        <v>5</v>
      </c>
      <c r="B37" s="18"/>
      <c r="C37" s="18"/>
      <c r="D37" s="18"/>
      <c r="E37" s="19"/>
      <c r="F37" s="6">
        <f>SUM(F36:F36)</f>
        <v>0</v>
      </c>
    </row>
    <row r="38" spans="1:6" ht="15.75" x14ac:dyDescent="0.25">
      <c r="A38" s="20" t="s">
        <v>8</v>
      </c>
      <c r="B38" s="21"/>
      <c r="C38" s="21"/>
      <c r="D38" s="21"/>
      <c r="E38" s="22"/>
      <c r="F38" s="7">
        <f>F37*23%</f>
        <v>0</v>
      </c>
    </row>
    <row r="39" spans="1:6" ht="15.75" x14ac:dyDescent="0.25">
      <c r="A39" s="23" t="s">
        <v>7</v>
      </c>
      <c r="B39" s="24"/>
      <c r="C39" s="24"/>
      <c r="D39" s="24"/>
      <c r="E39" s="25"/>
      <c r="F39" s="6">
        <f>F37*1.23</f>
        <v>0</v>
      </c>
    </row>
    <row r="40" spans="1:6" ht="30" x14ac:dyDescent="0.25">
      <c r="A40" s="2" t="s">
        <v>0</v>
      </c>
      <c r="B40" s="2" t="s">
        <v>1</v>
      </c>
      <c r="C40" s="3" t="s">
        <v>2</v>
      </c>
      <c r="D40" s="2" t="s">
        <v>3</v>
      </c>
      <c r="E40" s="2" t="s">
        <v>4</v>
      </c>
      <c r="F40" s="2" t="s">
        <v>5</v>
      </c>
    </row>
    <row r="41" spans="1:6" x14ac:dyDescent="0.25">
      <c r="A41" s="12"/>
      <c r="B41" s="13" t="s">
        <v>31</v>
      </c>
      <c r="C41" s="14"/>
      <c r="D41" s="13"/>
      <c r="E41" s="13"/>
      <c r="F41" s="15"/>
    </row>
    <row r="42" spans="1:6" ht="15.75" x14ac:dyDescent="0.25">
      <c r="A42" s="1">
        <v>1</v>
      </c>
      <c r="B42" s="5" t="s">
        <v>20</v>
      </c>
      <c r="C42" s="4" t="s">
        <v>6</v>
      </c>
      <c r="D42" s="8">
        <v>1</v>
      </c>
      <c r="E42" s="16"/>
      <c r="F42" s="16">
        <f t="shared" ref="F42" si="4">D42*E42</f>
        <v>0</v>
      </c>
    </row>
    <row r="43" spans="1:6" ht="15.75" x14ac:dyDescent="0.25">
      <c r="A43" s="48" t="s">
        <v>5</v>
      </c>
      <c r="B43" s="49"/>
      <c r="C43" s="49"/>
      <c r="D43" s="49"/>
      <c r="E43" s="50"/>
      <c r="F43" s="6">
        <f>SUM(F42:F42)</f>
        <v>0</v>
      </c>
    </row>
    <row r="44" spans="1:6" ht="15.75" x14ac:dyDescent="0.25">
      <c r="A44" s="36" t="s">
        <v>8</v>
      </c>
      <c r="B44" s="37"/>
      <c r="C44" s="37"/>
      <c r="D44" s="37"/>
      <c r="E44" s="38"/>
      <c r="F44" s="7">
        <f>F43*23%</f>
        <v>0</v>
      </c>
    </row>
    <row r="45" spans="1:6" ht="15.75" x14ac:dyDescent="0.25">
      <c r="A45" s="39" t="s">
        <v>7</v>
      </c>
      <c r="B45" s="40"/>
      <c r="C45" s="40"/>
      <c r="D45" s="40"/>
      <c r="E45" s="41"/>
      <c r="F45" s="6">
        <f>F43*1.23</f>
        <v>0</v>
      </c>
    </row>
    <row r="46" spans="1:6" ht="30" x14ac:dyDescent="0.25">
      <c r="A46" s="2" t="s">
        <v>0</v>
      </c>
      <c r="B46" s="2" t="s">
        <v>1</v>
      </c>
      <c r="C46" s="3" t="s">
        <v>2</v>
      </c>
      <c r="D46" s="2" t="s">
        <v>3</v>
      </c>
      <c r="E46" s="2" t="s">
        <v>4</v>
      </c>
      <c r="F46" s="2" t="s">
        <v>5</v>
      </c>
    </row>
    <row r="47" spans="1:6" x14ac:dyDescent="0.25">
      <c r="A47" s="12"/>
      <c r="B47" s="13" t="s">
        <v>32</v>
      </c>
      <c r="C47" s="14"/>
      <c r="D47" s="13"/>
      <c r="E47" s="13"/>
      <c r="F47" s="15"/>
    </row>
    <row r="48" spans="1:6" ht="15.75" x14ac:dyDescent="0.25">
      <c r="A48" s="1">
        <v>1</v>
      </c>
      <c r="B48" s="5" t="s">
        <v>20</v>
      </c>
      <c r="C48" s="4" t="s">
        <v>6</v>
      </c>
      <c r="D48" s="8">
        <v>1</v>
      </c>
      <c r="E48" s="16"/>
      <c r="F48" s="16">
        <f t="shared" ref="F48" si="5">D48*E48</f>
        <v>0</v>
      </c>
    </row>
    <row r="49" spans="1:6" ht="31.5" x14ac:dyDescent="0.25">
      <c r="A49" s="1">
        <v>2</v>
      </c>
      <c r="B49" s="5" t="s">
        <v>9</v>
      </c>
      <c r="C49" s="9" t="s">
        <v>6</v>
      </c>
      <c r="D49" s="10">
        <v>1</v>
      </c>
      <c r="E49" s="11"/>
      <c r="F49" s="11">
        <f>E49</f>
        <v>0</v>
      </c>
    </row>
    <row r="50" spans="1:6" ht="15.75" x14ac:dyDescent="0.25">
      <c r="A50" s="48" t="s">
        <v>5</v>
      </c>
      <c r="B50" s="49"/>
      <c r="C50" s="49"/>
      <c r="D50" s="49"/>
      <c r="E50" s="50"/>
      <c r="F50" s="6">
        <f>SUM(F48:F49)</f>
        <v>0</v>
      </c>
    </row>
    <row r="51" spans="1:6" ht="15.75" x14ac:dyDescent="0.25">
      <c r="A51" s="36" t="s">
        <v>8</v>
      </c>
      <c r="B51" s="37"/>
      <c r="C51" s="37"/>
      <c r="D51" s="37"/>
      <c r="E51" s="38"/>
      <c r="F51" s="7">
        <f>F50*23%</f>
        <v>0</v>
      </c>
    </row>
    <row r="52" spans="1:6" ht="15.75" x14ac:dyDescent="0.25">
      <c r="A52" s="39" t="s">
        <v>7</v>
      </c>
      <c r="B52" s="40"/>
      <c r="C52" s="40"/>
      <c r="D52" s="40"/>
      <c r="E52" s="41"/>
      <c r="F52" s="6">
        <f>F50*1.23</f>
        <v>0</v>
      </c>
    </row>
    <row r="53" spans="1:6" ht="15.75" x14ac:dyDescent="0.25">
      <c r="A53" s="42" t="s">
        <v>10</v>
      </c>
      <c r="B53" s="43"/>
      <c r="C53" s="43"/>
      <c r="D53" s="43"/>
      <c r="E53" s="44"/>
      <c r="F53" s="26">
        <f>F31+F25+F19+F37+F43+F50</f>
        <v>0</v>
      </c>
    </row>
    <row r="54" spans="1:6" ht="15.75" x14ac:dyDescent="0.25">
      <c r="A54" s="42" t="s">
        <v>11</v>
      </c>
      <c r="B54" s="43"/>
      <c r="C54" s="43"/>
      <c r="D54" s="43"/>
      <c r="E54" s="44"/>
      <c r="F54" s="27">
        <f>F53*23%</f>
        <v>0</v>
      </c>
    </row>
    <row r="55" spans="1:6" ht="15.75" x14ac:dyDescent="0.25">
      <c r="A55" s="45" t="s">
        <v>12</v>
      </c>
      <c r="B55" s="46"/>
      <c r="C55" s="46"/>
      <c r="D55" s="46"/>
      <c r="E55" s="47"/>
      <c r="F55" s="26">
        <f>F53*1.23</f>
        <v>0</v>
      </c>
    </row>
    <row r="58" spans="1:6" s="60" customFormat="1" x14ac:dyDescent="0.25">
      <c r="A58" s="65" t="s">
        <v>47</v>
      </c>
      <c r="C58" s="61"/>
      <c r="D58" s="61"/>
      <c r="E58" s="66"/>
    </row>
    <row r="59" spans="1:6" s="60" customFormat="1" ht="11.25" customHeight="1" x14ac:dyDescent="0.25">
      <c r="C59" s="61"/>
      <c r="D59" s="61"/>
      <c r="E59" s="61"/>
    </row>
    <row r="60" spans="1:6" s="60" customFormat="1" x14ac:dyDescent="0.25">
      <c r="A60" s="65" t="s">
        <v>48</v>
      </c>
      <c r="C60" s="61"/>
      <c r="D60" s="61"/>
      <c r="E60" s="61"/>
    </row>
    <row r="61" spans="1:6" s="60" customFormat="1" x14ac:dyDescent="0.25">
      <c r="A61" s="65" t="s">
        <v>49</v>
      </c>
      <c r="C61" s="61"/>
      <c r="D61" s="61"/>
      <c r="E61" s="61"/>
    </row>
    <row r="62" spans="1:6" s="60" customFormat="1" x14ac:dyDescent="0.25">
      <c r="A62" s="67" t="s">
        <v>50</v>
      </c>
      <c r="C62" s="61"/>
      <c r="D62" s="61"/>
      <c r="E62" s="61"/>
    </row>
    <row r="63" spans="1:6" s="60" customFormat="1" ht="11.25" customHeight="1" x14ac:dyDescent="0.25">
      <c r="A63" s="65"/>
      <c r="C63" s="61"/>
      <c r="D63" s="61"/>
      <c r="E63" s="61"/>
    </row>
    <row r="64" spans="1:6" s="60" customFormat="1" x14ac:dyDescent="0.25">
      <c r="A64" s="68" t="s">
        <v>58</v>
      </c>
      <c r="B64" s="69"/>
      <c r="C64" s="70"/>
      <c r="D64" s="70"/>
      <c r="E64" s="61"/>
    </row>
    <row r="65" spans="1:5" s="60" customFormat="1" ht="11.25" customHeight="1" x14ac:dyDescent="0.25">
      <c r="A65" s="65"/>
      <c r="C65" s="61"/>
      <c r="D65" s="61"/>
      <c r="E65" s="61"/>
    </row>
    <row r="66" spans="1:5" s="60" customFormat="1" x14ac:dyDescent="0.25">
      <c r="A66" s="67" t="s">
        <v>51</v>
      </c>
      <c r="C66" s="61"/>
      <c r="D66" s="61"/>
      <c r="E66" s="61"/>
    </row>
    <row r="67" spans="1:5" s="60" customFormat="1" x14ac:dyDescent="0.25">
      <c r="A67" s="67" t="s">
        <v>52</v>
      </c>
      <c r="C67" s="61"/>
      <c r="D67" s="61"/>
      <c r="E67" s="61"/>
    </row>
    <row r="68" spans="1:5" s="60" customFormat="1" x14ac:dyDescent="0.25">
      <c r="A68" s="67" t="s">
        <v>53</v>
      </c>
      <c r="C68" s="61"/>
      <c r="D68" s="61"/>
      <c r="E68" s="61"/>
    </row>
    <row r="69" spans="1:5" s="60" customFormat="1" ht="33.75" customHeight="1" x14ac:dyDescent="0.25">
      <c r="A69" s="71" t="s">
        <v>54</v>
      </c>
      <c r="B69" s="71"/>
      <c r="C69" s="71"/>
      <c r="D69" s="71"/>
      <c r="E69" s="71"/>
    </row>
    <row r="70" spans="1:5" s="60" customFormat="1" ht="31.5" customHeight="1" x14ac:dyDescent="0.25">
      <c r="A70" s="72" t="s">
        <v>59</v>
      </c>
      <c r="B70" s="72"/>
      <c r="C70" s="72"/>
      <c r="D70" s="72"/>
      <c r="E70" s="72"/>
    </row>
    <row r="71" spans="1:5" s="60" customFormat="1" ht="9" customHeight="1" x14ac:dyDescent="0.25">
      <c r="A71" s="61"/>
      <c r="C71" s="61"/>
      <c r="D71" s="61"/>
      <c r="E71" s="61"/>
    </row>
    <row r="72" spans="1:5" s="60" customFormat="1" ht="15.75" x14ac:dyDescent="0.25">
      <c r="A72" s="73" t="s">
        <v>55</v>
      </c>
      <c r="C72" s="61"/>
      <c r="D72" s="61"/>
      <c r="E72" s="61"/>
    </row>
    <row r="73" spans="1:5" s="60" customFormat="1" ht="15.75" x14ac:dyDescent="0.25">
      <c r="A73" s="73"/>
      <c r="C73" s="61"/>
      <c r="D73" s="61"/>
      <c r="E73" s="61"/>
    </row>
    <row r="74" spans="1:5" s="60" customFormat="1" x14ac:dyDescent="0.25">
      <c r="A74" s="61"/>
      <c r="C74" s="61"/>
    </row>
    <row r="75" spans="1:5" s="60" customFormat="1" x14ac:dyDescent="0.25">
      <c r="A75" s="61"/>
      <c r="C75" s="61"/>
      <c r="D75" s="61"/>
      <c r="E75" s="61"/>
    </row>
    <row r="76" spans="1:5" s="60" customFormat="1" x14ac:dyDescent="0.25"/>
    <row r="77" spans="1:5" s="60" customFormat="1" x14ac:dyDescent="0.25">
      <c r="E77" s="74" t="s">
        <v>56</v>
      </c>
    </row>
    <row r="78" spans="1:5" s="60" customFormat="1" ht="15.75" x14ac:dyDescent="0.25">
      <c r="E78" s="75" t="s">
        <v>57</v>
      </c>
    </row>
    <row r="79" spans="1:5" s="60" customFormat="1" x14ac:dyDescent="0.25"/>
    <row r="80" spans="1:5" ht="15.75" x14ac:dyDescent="0.25">
      <c r="A80" s="58"/>
      <c r="C80" s="54"/>
      <c r="D80" s="54"/>
    </row>
  </sheetData>
  <mergeCells count="24">
    <mergeCell ref="A70:E70"/>
    <mergeCell ref="A1:F2"/>
    <mergeCell ref="A3:E3"/>
    <mergeCell ref="A5:F5"/>
    <mergeCell ref="A9:B9"/>
    <mergeCell ref="A69:E69"/>
    <mergeCell ref="A55:E55"/>
    <mergeCell ref="A45:E45"/>
    <mergeCell ref="A50:E50"/>
    <mergeCell ref="A51:E51"/>
    <mergeCell ref="A52:E52"/>
    <mergeCell ref="A53:E53"/>
    <mergeCell ref="A54:E54"/>
    <mergeCell ref="A44:E44"/>
    <mergeCell ref="A19:E19"/>
    <mergeCell ref="A20:E20"/>
    <mergeCell ref="A21:E21"/>
    <mergeCell ref="A25:E25"/>
    <mergeCell ref="A26:E26"/>
    <mergeCell ref="A27:E27"/>
    <mergeCell ref="A31:E31"/>
    <mergeCell ref="A32:E32"/>
    <mergeCell ref="A33:E33"/>
    <mergeCell ref="A43:E43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71"/>
  <sheetViews>
    <sheetView workbookViewId="0">
      <selection activeCell="A48" sqref="A48:XFD71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</cols>
  <sheetData>
    <row r="2" spans="1:6" x14ac:dyDescent="0.25">
      <c r="A2" s="56" t="s">
        <v>45</v>
      </c>
      <c r="B2" s="56"/>
      <c r="C2" s="56"/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ht="18.75" x14ac:dyDescent="0.25">
      <c r="A4" s="55" t="s">
        <v>46</v>
      </c>
      <c r="B4" s="55"/>
      <c r="C4" s="55"/>
      <c r="D4" s="55"/>
      <c r="E4" s="55"/>
      <c r="F4" s="57"/>
    </row>
    <row r="6" spans="1:6" ht="63" customHeight="1" x14ac:dyDescent="0.25">
      <c r="A6" s="51" t="s">
        <v>39</v>
      </c>
      <c r="B6" s="52"/>
      <c r="C6" s="52"/>
      <c r="D6" s="52"/>
      <c r="E6" s="52"/>
      <c r="F6" s="53"/>
    </row>
    <row r="7" spans="1:6" ht="15.75" customHeight="1" x14ac:dyDescent="0.25"/>
    <row r="8" spans="1:6" s="60" customFormat="1" x14ac:dyDescent="0.25">
      <c r="A8" s="59" t="s">
        <v>40</v>
      </c>
      <c r="C8" s="61"/>
      <c r="D8" s="61"/>
      <c r="E8" s="61"/>
    </row>
    <row r="9" spans="1:6" s="60" customFormat="1" ht="15.75" x14ac:dyDescent="0.25">
      <c r="A9" s="59" t="s">
        <v>41</v>
      </c>
      <c r="B9" s="62"/>
      <c r="C9" s="61"/>
      <c r="D9" s="61"/>
      <c r="E9" s="61"/>
    </row>
    <row r="10" spans="1:6" s="60" customFormat="1" x14ac:dyDescent="0.25">
      <c r="A10" s="63" t="s">
        <v>42</v>
      </c>
      <c r="B10" s="63"/>
      <c r="C10" s="61"/>
      <c r="D10" s="61"/>
      <c r="E10" s="61"/>
    </row>
    <row r="11" spans="1:6" s="60" customFormat="1" x14ac:dyDescent="0.25">
      <c r="A11" s="64" t="s">
        <v>43</v>
      </c>
      <c r="B11" s="59"/>
      <c r="C11" s="61"/>
      <c r="D11" s="61"/>
      <c r="E11" s="61"/>
    </row>
    <row r="12" spans="1:6" s="60" customFormat="1" x14ac:dyDescent="0.25">
      <c r="A12" s="64" t="s">
        <v>44</v>
      </c>
      <c r="B12" s="59"/>
      <c r="C12" s="61"/>
      <c r="D12" s="61"/>
      <c r="E12" s="61"/>
    </row>
    <row r="16" spans="1:6" ht="30" x14ac:dyDescent="0.25">
      <c r="A16" s="2" t="s">
        <v>0</v>
      </c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</row>
    <row r="17" spans="1:6" x14ac:dyDescent="0.25">
      <c r="A17" s="12"/>
      <c r="B17" s="13" t="s">
        <v>33</v>
      </c>
      <c r="C17" s="14"/>
      <c r="D17" s="13"/>
      <c r="E17" s="13"/>
      <c r="F17" s="15"/>
    </row>
    <row r="18" spans="1:6" ht="15.75" x14ac:dyDescent="0.25">
      <c r="A18" s="1">
        <v>1</v>
      </c>
      <c r="B18" s="5" t="s">
        <v>20</v>
      </c>
      <c r="C18" s="4" t="s">
        <v>6</v>
      </c>
      <c r="D18" s="8">
        <v>1</v>
      </c>
      <c r="E18" s="16"/>
      <c r="F18" s="16">
        <f t="shared" ref="F18" si="0">D18*E18</f>
        <v>0</v>
      </c>
    </row>
    <row r="19" spans="1:6" ht="31.5" x14ac:dyDescent="0.25">
      <c r="A19" s="1">
        <v>2</v>
      </c>
      <c r="B19" s="5" t="s">
        <v>9</v>
      </c>
      <c r="C19" s="9" t="s">
        <v>6</v>
      </c>
      <c r="D19" s="10">
        <v>1</v>
      </c>
      <c r="E19" s="11"/>
      <c r="F19" s="11">
        <f>E19</f>
        <v>0</v>
      </c>
    </row>
    <row r="20" spans="1:6" ht="15.75" x14ac:dyDescent="0.25">
      <c r="A20" s="48" t="s">
        <v>5</v>
      </c>
      <c r="B20" s="49"/>
      <c r="C20" s="49"/>
      <c r="D20" s="49"/>
      <c r="E20" s="50"/>
      <c r="F20" s="6">
        <f>SUM(F18:F19)</f>
        <v>0</v>
      </c>
    </row>
    <row r="21" spans="1:6" ht="15.75" x14ac:dyDescent="0.25">
      <c r="A21" s="36" t="s">
        <v>8</v>
      </c>
      <c r="B21" s="37"/>
      <c r="C21" s="37"/>
      <c r="D21" s="37"/>
      <c r="E21" s="38"/>
      <c r="F21" s="7">
        <f>F20*23%</f>
        <v>0</v>
      </c>
    </row>
    <row r="22" spans="1:6" ht="15.75" x14ac:dyDescent="0.25">
      <c r="A22" s="48" t="s">
        <v>7</v>
      </c>
      <c r="B22" s="49"/>
      <c r="C22" s="49"/>
      <c r="D22" s="49"/>
      <c r="E22" s="50"/>
      <c r="F22" s="6">
        <f>F20*1.23</f>
        <v>0</v>
      </c>
    </row>
    <row r="23" spans="1:6" ht="30" x14ac:dyDescent="0.25">
      <c r="A23" s="2" t="s">
        <v>0</v>
      </c>
      <c r="B23" s="2" t="s">
        <v>1</v>
      </c>
      <c r="C23" s="3" t="s">
        <v>2</v>
      </c>
      <c r="D23" s="2" t="s">
        <v>3</v>
      </c>
      <c r="E23" s="2" t="s">
        <v>4</v>
      </c>
      <c r="F23" s="2" t="s">
        <v>5</v>
      </c>
    </row>
    <row r="24" spans="1:6" x14ac:dyDescent="0.25">
      <c r="A24" s="12"/>
      <c r="B24" s="13" t="s">
        <v>34</v>
      </c>
      <c r="C24" s="14"/>
      <c r="D24" s="13"/>
      <c r="E24" s="13"/>
      <c r="F24" s="15"/>
    </row>
    <row r="25" spans="1:6" ht="15.75" x14ac:dyDescent="0.25">
      <c r="A25" s="1">
        <v>1</v>
      </c>
      <c r="B25" s="5" t="s">
        <v>20</v>
      </c>
      <c r="C25" s="4" t="s">
        <v>6</v>
      </c>
      <c r="D25" s="8">
        <v>1</v>
      </c>
      <c r="E25" s="16"/>
      <c r="F25" s="16">
        <f t="shared" ref="F25" si="1">D25*E25</f>
        <v>0</v>
      </c>
    </row>
    <row r="26" spans="1:6" ht="31.5" x14ac:dyDescent="0.25">
      <c r="A26" s="1">
        <v>2</v>
      </c>
      <c r="B26" s="5" t="s">
        <v>9</v>
      </c>
      <c r="C26" s="9" t="s">
        <v>6</v>
      </c>
      <c r="D26" s="10">
        <v>1</v>
      </c>
      <c r="E26" s="11"/>
      <c r="F26" s="11">
        <f>E26</f>
        <v>0</v>
      </c>
    </row>
    <row r="27" spans="1:6" ht="15.75" x14ac:dyDescent="0.25">
      <c r="A27" s="48" t="s">
        <v>5</v>
      </c>
      <c r="B27" s="49"/>
      <c r="C27" s="49"/>
      <c r="D27" s="49"/>
      <c r="E27" s="50"/>
      <c r="F27" s="6">
        <f>SUM(F25:F26)</f>
        <v>0</v>
      </c>
    </row>
    <row r="28" spans="1:6" ht="15.75" x14ac:dyDescent="0.25">
      <c r="A28" s="36" t="s">
        <v>8</v>
      </c>
      <c r="B28" s="37"/>
      <c r="C28" s="37"/>
      <c r="D28" s="37"/>
      <c r="E28" s="38"/>
      <c r="F28" s="7">
        <f>F27*23%</f>
        <v>0</v>
      </c>
    </row>
    <row r="29" spans="1:6" ht="15.75" x14ac:dyDescent="0.25">
      <c r="A29" s="39" t="s">
        <v>7</v>
      </c>
      <c r="B29" s="40"/>
      <c r="C29" s="40"/>
      <c r="D29" s="40"/>
      <c r="E29" s="41"/>
      <c r="F29" s="6">
        <f>F27*1.23</f>
        <v>0</v>
      </c>
    </row>
    <row r="30" spans="1:6" ht="30" x14ac:dyDescent="0.25">
      <c r="A30" s="2" t="s">
        <v>0</v>
      </c>
      <c r="B30" s="2" t="s">
        <v>1</v>
      </c>
      <c r="C30" s="3" t="s">
        <v>2</v>
      </c>
      <c r="D30" s="2" t="s">
        <v>3</v>
      </c>
      <c r="E30" s="2" t="s">
        <v>4</v>
      </c>
      <c r="F30" s="2" t="s">
        <v>5</v>
      </c>
    </row>
    <row r="31" spans="1:6" x14ac:dyDescent="0.25">
      <c r="A31" s="12"/>
      <c r="B31" s="13" t="s">
        <v>35</v>
      </c>
      <c r="C31" s="14"/>
      <c r="D31" s="13"/>
      <c r="E31" s="13"/>
      <c r="F31" s="15"/>
    </row>
    <row r="32" spans="1:6" ht="15.75" x14ac:dyDescent="0.25">
      <c r="A32" s="1">
        <v>1</v>
      </c>
      <c r="B32" s="5" t="s">
        <v>20</v>
      </c>
      <c r="C32" s="4" t="s">
        <v>6</v>
      </c>
      <c r="D32" s="8">
        <v>1</v>
      </c>
      <c r="E32" s="16"/>
      <c r="F32" s="16">
        <f t="shared" ref="F32" si="2">D32*E32</f>
        <v>0</v>
      </c>
    </row>
    <row r="33" spans="1:6" ht="15.75" x14ac:dyDescent="0.25">
      <c r="A33" s="48" t="s">
        <v>5</v>
      </c>
      <c r="B33" s="49"/>
      <c r="C33" s="49"/>
      <c r="D33" s="49"/>
      <c r="E33" s="50"/>
      <c r="F33" s="6">
        <f>SUM(F32:F32)</f>
        <v>0</v>
      </c>
    </row>
    <row r="34" spans="1:6" ht="15.75" x14ac:dyDescent="0.25">
      <c r="A34" s="36" t="s">
        <v>8</v>
      </c>
      <c r="B34" s="37"/>
      <c r="C34" s="37"/>
      <c r="D34" s="37"/>
      <c r="E34" s="38"/>
      <c r="F34" s="7">
        <f>F33*23%</f>
        <v>0</v>
      </c>
    </row>
    <row r="35" spans="1:6" ht="15.75" x14ac:dyDescent="0.25">
      <c r="A35" s="39" t="s">
        <v>7</v>
      </c>
      <c r="B35" s="40"/>
      <c r="C35" s="40"/>
      <c r="D35" s="40"/>
      <c r="E35" s="41"/>
      <c r="F35" s="6">
        <f>F33*1.23</f>
        <v>0</v>
      </c>
    </row>
    <row r="36" spans="1:6" ht="30" x14ac:dyDescent="0.25">
      <c r="A36" s="2" t="s">
        <v>0</v>
      </c>
      <c r="B36" s="2" t="s">
        <v>1</v>
      </c>
      <c r="C36" s="3" t="s">
        <v>2</v>
      </c>
      <c r="D36" s="2" t="s">
        <v>3</v>
      </c>
      <c r="E36" s="2" t="s">
        <v>4</v>
      </c>
      <c r="F36" s="2" t="s">
        <v>5</v>
      </c>
    </row>
    <row r="37" spans="1:6" x14ac:dyDescent="0.25">
      <c r="A37" s="12"/>
      <c r="B37" s="13" t="s">
        <v>36</v>
      </c>
      <c r="C37" s="14"/>
      <c r="D37" s="13"/>
      <c r="E37" s="13"/>
      <c r="F37" s="15"/>
    </row>
    <row r="38" spans="1:6" ht="15.75" x14ac:dyDescent="0.25">
      <c r="A38" s="1">
        <v>1</v>
      </c>
      <c r="B38" s="5" t="s">
        <v>20</v>
      </c>
      <c r="C38" s="4" t="s">
        <v>6</v>
      </c>
      <c r="D38" s="8">
        <v>1</v>
      </c>
      <c r="E38" s="16"/>
      <c r="F38" s="16">
        <f t="shared" ref="F38" si="3">D38*E38</f>
        <v>0</v>
      </c>
    </row>
    <row r="39" spans="1:6" ht="31.5" x14ac:dyDescent="0.25">
      <c r="A39" s="1">
        <v>2</v>
      </c>
      <c r="B39" s="5" t="s">
        <v>9</v>
      </c>
      <c r="C39" s="9" t="s">
        <v>6</v>
      </c>
      <c r="D39" s="10">
        <v>1</v>
      </c>
      <c r="E39" s="11"/>
      <c r="F39" s="11">
        <f>E39</f>
        <v>0</v>
      </c>
    </row>
    <row r="40" spans="1:6" ht="15.75" x14ac:dyDescent="0.25">
      <c r="A40" s="17" t="s">
        <v>5</v>
      </c>
      <c r="B40" s="18"/>
      <c r="C40" s="18"/>
      <c r="D40" s="18"/>
      <c r="E40" s="19"/>
      <c r="F40" s="6">
        <f>SUM(F38:F39)</f>
        <v>0</v>
      </c>
    </row>
    <row r="41" spans="1:6" ht="15.75" x14ac:dyDescent="0.25">
      <c r="A41" s="20" t="s">
        <v>8</v>
      </c>
      <c r="B41" s="21"/>
      <c r="C41" s="21"/>
      <c r="D41" s="21"/>
      <c r="E41" s="22"/>
      <c r="F41" s="7">
        <f>F40*23%</f>
        <v>0</v>
      </c>
    </row>
    <row r="42" spans="1:6" ht="15.75" x14ac:dyDescent="0.25">
      <c r="A42" s="29" t="s">
        <v>7</v>
      </c>
      <c r="B42" s="30"/>
      <c r="C42" s="30"/>
      <c r="D42" s="30"/>
      <c r="E42" s="31"/>
      <c r="F42" s="6">
        <f>F40*1.23</f>
        <v>0</v>
      </c>
    </row>
    <row r="43" spans="1:6" ht="15.75" x14ac:dyDescent="0.25">
      <c r="A43" s="42" t="s">
        <v>10</v>
      </c>
      <c r="B43" s="43"/>
      <c r="C43" s="43"/>
      <c r="D43" s="43"/>
      <c r="E43" s="44"/>
      <c r="F43" s="26">
        <f>F33+F27+F20+F40</f>
        <v>0</v>
      </c>
    </row>
    <row r="44" spans="1:6" ht="15.75" x14ac:dyDescent="0.25">
      <c r="A44" s="42" t="s">
        <v>11</v>
      </c>
      <c r="B44" s="43"/>
      <c r="C44" s="43"/>
      <c r="D44" s="43"/>
      <c r="E44" s="44"/>
      <c r="F44" s="27">
        <f>F43*23%</f>
        <v>0</v>
      </c>
    </row>
    <row r="45" spans="1:6" ht="15.75" x14ac:dyDescent="0.25">
      <c r="A45" s="45" t="s">
        <v>12</v>
      </c>
      <c r="B45" s="46"/>
      <c r="C45" s="46"/>
      <c r="D45" s="46"/>
      <c r="E45" s="47"/>
      <c r="F45" s="26">
        <f>F43*1.23</f>
        <v>0</v>
      </c>
    </row>
    <row r="48" spans="1:6" s="60" customFormat="1" x14ac:dyDescent="0.25">
      <c r="A48" s="65" t="s">
        <v>47</v>
      </c>
      <c r="C48" s="61"/>
      <c r="D48" s="61"/>
      <c r="E48" s="66"/>
    </row>
    <row r="49" spans="1:5" s="60" customFormat="1" ht="11.25" customHeight="1" x14ac:dyDescent="0.25">
      <c r="C49" s="61"/>
      <c r="D49" s="61"/>
      <c r="E49" s="61"/>
    </row>
    <row r="50" spans="1:5" s="60" customFormat="1" x14ac:dyDescent="0.25">
      <c r="A50" s="65" t="s">
        <v>48</v>
      </c>
      <c r="C50" s="61"/>
      <c r="D50" s="61"/>
      <c r="E50" s="61"/>
    </row>
    <row r="51" spans="1:5" s="60" customFormat="1" x14ac:dyDescent="0.25">
      <c r="A51" s="65" t="s">
        <v>49</v>
      </c>
      <c r="C51" s="61"/>
      <c r="D51" s="61"/>
      <c r="E51" s="61"/>
    </row>
    <row r="52" spans="1:5" s="60" customFormat="1" x14ac:dyDescent="0.25">
      <c r="A52" s="67" t="s">
        <v>50</v>
      </c>
      <c r="C52" s="61"/>
      <c r="D52" s="61"/>
      <c r="E52" s="61"/>
    </row>
    <row r="53" spans="1:5" s="60" customFormat="1" ht="11.25" customHeight="1" x14ac:dyDescent="0.25">
      <c r="A53" s="65"/>
      <c r="C53" s="61"/>
      <c r="D53" s="61"/>
      <c r="E53" s="61"/>
    </row>
    <row r="54" spans="1:5" s="60" customFormat="1" x14ac:dyDescent="0.25">
      <c r="A54" s="68" t="s">
        <v>58</v>
      </c>
      <c r="B54" s="69"/>
      <c r="C54" s="70"/>
      <c r="D54" s="70"/>
      <c r="E54" s="61"/>
    </row>
    <row r="55" spans="1:5" s="60" customFormat="1" ht="11.25" customHeight="1" x14ac:dyDescent="0.25">
      <c r="A55" s="65"/>
      <c r="C55" s="61"/>
      <c r="D55" s="61"/>
      <c r="E55" s="61"/>
    </row>
    <row r="56" spans="1:5" s="60" customFormat="1" x14ac:dyDescent="0.25">
      <c r="A56" s="67" t="s">
        <v>51</v>
      </c>
      <c r="C56" s="61"/>
      <c r="D56" s="61"/>
      <c r="E56" s="61"/>
    </row>
    <row r="57" spans="1:5" s="60" customFormat="1" x14ac:dyDescent="0.25">
      <c r="A57" s="67" t="s">
        <v>52</v>
      </c>
      <c r="C57" s="61"/>
      <c r="D57" s="61"/>
      <c r="E57" s="61"/>
    </row>
    <row r="58" spans="1:5" s="60" customFormat="1" x14ac:dyDescent="0.25">
      <c r="A58" s="67" t="s">
        <v>53</v>
      </c>
      <c r="C58" s="61"/>
      <c r="D58" s="61"/>
      <c r="E58" s="61"/>
    </row>
    <row r="59" spans="1:5" s="60" customFormat="1" ht="33.75" customHeight="1" x14ac:dyDescent="0.25">
      <c r="A59" s="71" t="s">
        <v>54</v>
      </c>
      <c r="B59" s="71"/>
      <c r="C59" s="71"/>
      <c r="D59" s="71"/>
      <c r="E59" s="71"/>
    </row>
    <row r="60" spans="1:5" s="60" customFormat="1" ht="31.5" customHeight="1" x14ac:dyDescent="0.25">
      <c r="A60" s="72" t="s">
        <v>59</v>
      </c>
      <c r="B60" s="72"/>
      <c r="C60" s="72"/>
      <c r="D60" s="72"/>
      <c r="E60" s="72"/>
    </row>
    <row r="61" spans="1:5" s="60" customFormat="1" ht="9" customHeight="1" x14ac:dyDescent="0.25">
      <c r="A61" s="61"/>
      <c r="C61" s="61"/>
      <c r="D61" s="61"/>
      <c r="E61" s="61"/>
    </row>
    <row r="62" spans="1:5" s="60" customFormat="1" ht="15.75" x14ac:dyDescent="0.25">
      <c r="A62" s="73" t="s">
        <v>55</v>
      </c>
      <c r="C62" s="61"/>
      <c r="D62" s="61"/>
      <c r="E62" s="61"/>
    </row>
    <row r="63" spans="1:5" s="60" customFormat="1" ht="15.75" x14ac:dyDescent="0.25">
      <c r="A63" s="73"/>
      <c r="C63" s="61"/>
      <c r="D63" s="61"/>
      <c r="E63" s="61"/>
    </row>
    <row r="64" spans="1:5" s="60" customFormat="1" x14ac:dyDescent="0.25">
      <c r="A64" s="61"/>
      <c r="C64" s="61"/>
    </row>
    <row r="65" spans="1:5" s="60" customFormat="1" x14ac:dyDescent="0.25">
      <c r="A65" s="61"/>
      <c r="C65" s="61"/>
      <c r="D65" s="61"/>
      <c r="E65" s="61"/>
    </row>
    <row r="66" spans="1:5" s="60" customFormat="1" x14ac:dyDescent="0.25"/>
    <row r="67" spans="1:5" s="60" customFormat="1" x14ac:dyDescent="0.25">
      <c r="E67" s="74" t="s">
        <v>56</v>
      </c>
    </row>
    <row r="68" spans="1:5" s="60" customFormat="1" ht="15.75" x14ac:dyDescent="0.25">
      <c r="E68" s="75" t="s">
        <v>57</v>
      </c>
    </row>
    <row r="69" spans="1:5" s="60" customFormat="1" x14ac:dyDescent="0.25"/>
    <row r="70" spans="1:5" s="60" customFormat="1" ht="15.75" x14ac:dyDescent="0.25">
      <c r="A70" s="73"/>
      <c r="C70" s="61"/>
      <c r="D70" s="61"/>
      <c r="E70" s="61"/>
    </row>
    <row r="71" spans="1:5" s="60" customFormat="1" ht="15.75" x14ac:dyDescent="0.25">
      <c r="A71" s="73"/>
      <c r="C71" s="61"/>
      <c r="D71" s="61"/>
    </row>
  </sheetData>
  <mergeCells count="18">
    <mergeCell ref="A2:F3"/>
    <mergeCell ref="A4:E4"/>
    <mergeCell ref="A6:F6"/>
    <mergeCell ref="A10:B10"/>
    <mergeCell ref="A59:E59"/>
    <mergeCell ref="A60:E60"/>
    <mergeCell ref="A45:E45"/>
    <mergeCell ref="A43:E43"/>
    <mergeCell ref="A44:E44"/>
    <mergeCell ref="A29:E29"/>
    <mergeCell ref="A33:E33"/>
    <mergeCell ref="A34:E34"/>
    <mergeCell ref="A35:E35"/>
    <mergeCell ref="A28:E28"/>
    <mergeCell ref="A20:E20"/>
    <mergeCell ref="A21:E21"/>
    <mergeCell ref="A22:E22"/>
    <mergeCell ref="A27:E27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8207-999B-410A-9F8C-95B7CDA11637}">
  <sheetPr>
    <pageSetUpPr fitToPage="1"/>
  </sheetPr>
  <dimension ref="A2:E15"/>
  <sheetViews>
    <sheetView tabSelected="1" workbookViewId="0">
      <selection activeCell="D16" sqref="D16"/>
    </sheetView>
  </sheetViews>
  <sheetFormatPr defaultRowHeight="15" x14ac:dyDescent="0.25"/>
  <cols>
    <col min="1" max="1" width="6.5703125" customWidth="1"/>
    <col min="2" max="2" width="54.42578125" customWidth="1"/>
    <col min="3" max="4" width="19.7109375" customWidth="1"/>
    <col min="5" max="5" width="19.85546875" customWidth="1"/>
    <col min="8" max="8" width="12.42578125" bestFit="1" customWidth="1"/>
    <col min="12" max="12" width="12.42578125" bestFit="1" customWidth="1"/>
  </cols>
  <sheetData>
    <row r="2" spans="1:5" ht="63" customHeight="1" x14ac:dyDescent="0.25">
      <c r="A2" s="51" t="s">
        <v>60</v>
      </c>
      <c r="B2" s="52"/>
      <c r="C2" s="52"/>
      <c r="D2" s="52"/>
      <c r="E2" s="53"/>
    </row>
    <row r="4" spans="1:5" x14ac:dyDescent="0.25">
      <c r="A4" s="2" t="s">
        <v>0</v>
      </c>
      <c r="B4" s="13" t="s">
        <v>13</v>
      </c>
      <c r="C4" s="2" t="s">
        <v>5</v>
      </c>
      <c r="D4" s="2" t="s">
        <v>16</v>
      </c>
      <c r="E4" s="2" t="s">
        <v>7</v>
      </c>
    </row>
    <row r="5" spans="1:5" ht="31.5" x14ac:dyDescent="0.25">
      <c r="A5" s="1">
        <v>1</v>
      </c>
      <c r="B5" s="5" t="s">
        <v>17</v>
      </c>
      <c r="C5" s="16">
        <f>'ZADANIE I'!F57</f>
        <v>0</v>
      </c>
      <c r="D5" s="16">
        <f>C5*23%</f>
        <v>0</v>
      </c>
      <c r="E5" s="16">
        <f>C5+D5</f>
        <v>0</v>
      </c>
    </row>
    <row r="6" spans="1:5" x14ac:dyDescent="0.25">
      <c r="A6" s="2" t="s">
        <v>0</v>
      </c>
      <c r="B6" s="13" t="s">
        <v>14</v>
      </c>
      <c r="C6" s="2" t="s">
        <v>5</v>
      </c>
      <c r="D6" s="2"/>
      <c r="E6" s="2" t="s">
        <v>5</v>
      </c>
    </row>
    <row r="7" spans="1:5" ht="31.5" x14ac:dyDescent="0.25">
      <c r="A7" s="1">
        <v>1</v>
      </c>
      <c r="B7" s="5" t="s">
        <v>18</v>
      </c>
      <c r="C7" s="16">
        <f>'ZADANIE II'!F53</f>
        <v>0</v>
      </c>
      <c r="D7" s="16">
        <f>C7*23%</f>
        <v>0</v>
      </c>
      <c r="E7" s="16">
        <f>C7+D7</f>
        <v>0</v>
      </c>
    </row>
    <row r="8" spans="1:5" x14ac:dyDescent="0.25">
      <c r="A8" s="2" t="s">
        <v>0</v>
      </c>
      <c r="B8" s="13" t="s">
        <v>15</v>
      </c>
      <c r="C8" s="2" t="s">
        <v>5</v>
      </c>
      <c r="D8" s="2"/>
      <c r="E8" s="2" t="s">
        <v>5</v>
      </c>
    </row>
    <row r="9" spans="1:5" ht="15.75" x14ac:dyDescent="0.25">
      <c r="A9" s="1">
        <v>1</v>
      </c>
      <c r="B9" s="5" t="s">
        <v>19</v>
      </c>
      <c r="C9" s="16">
        <f>'ZADANIE III'!F43</f>
        <v>0</v>
      </c>
      <c r="D9" s="16">
        <f>C9*23%</f>
        <v>0</v>
      </c>
      <c r="E9" s="16">
        <f>C9+D9</f>
        <v>0</v>
      </c>
    </row>
    <row r="10" spans="1:5" ht="15.75" x14ac:dyDescent="0.25">
      <c r="A10" s="48" t="s">
        <v>5</v>
      </c>
      <c r="B10" s="49"/>
      <c r="C10" s="50"/>
      <c r="D10" s="31"/>
      <c r="E10" s="6">
        <f>C5+C7+C9</f>
        <v>0</v>
      </c>
    </row>
    <row r="11" spans="1:5" ht="15.75" x14ac:dyDescent="0.25">
      <c r="A11" s="36" t="s">
        <v>8</v>
      </c>
      <c r="B11" s="37"/>
      <c r="C11" s="38"/>
      <c r="D11" s="28"/>
      <c r="E11" s="7">
        <f>E10*23%</f>
        <v>0</v>
      </c>
    </row>
    <row r="12" spans="1:5" ht="15.75" x14ac:dyDescent="0.25">
      <c r="A12" s="39" t="s">
        <v>7</v>
      </c>
      <c r="B12" s="40"/>
      <c r="C12" s="41"/>
      <c r="D12" s="28"/>
      <c r="E12" s="6">
        <f>E10*1.23</f>
        <v>0</v>
      </c>
    </row>
    <row r="15" spans="1:5" x14ac:dyDescent="0.25">
      <c r="B15" s="32"/>
    </row>
  </sheetData>
  <mergeCells count="4">
    <mergeCell ref="A10:C10"/>
    <mergeCell ref="A11:C11"/>
    <mergeCell ref="A12:C12"/>
    <mergeCell ref="A2:E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I</vt:lpstr>
      <vt:lpstr>ZADANIE II</vt:lpstr>
      <vt:lpstr>ZADANIE III</vt:lpstr>
      <vt:lpstr>ZBIORCZO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2025-03-14T07:06:24Z</dcterms:modified>
</cp:coreProperties>
</file>