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02C5B163-A517-4AC2-B811-BB6180C20AC4}" xr6:coauthVersionLast="36" xr6:coauthVersionMax="36" xr10:uidLastSave="{00000000-0000-0000-0000-000000000000}"/>
  <bookViews>
    <workbookView xWindow="360" yWindow="60" windowWidth="11295" windowHeight="5580" xr2:uid="{00000000-000D-0000-FFFF-FFFF00000000}"/>
  </bookViews>
  <sheets>
    <sheet name="ZADANIE I" sheetId="4" r:id="rId1"/>
    <sheet name="ZADANIE II" sheetId="2" r:id="rId2"/>
    <sheet name="ZADANIE III" sheetId="3" r:id="rId3"/>
    <sheet name="ZBIORCZO" sheetId="5" r:id="rId4"/>
  </sheets>
  <calcPr calcId="191029"/>
</workbook>
</file>

<file path=xl/calcChain.xml><?xml version="1.0" encoding="utf-8"?>
<calcChain xmlns="http://schemas.openxmlformats.org/spreadsheetml/2006/main">
  <c r="F15" i="4" l="1"/>
  <c r="F16" i="4" s="1"/>
  <c r="F18" i="4" s="1"/>
  <c r="F14" i="4"/>
  <c r="F17" i="4" l="1"/>
  <c r="F29" i="3"/>
  <c r="F28" i="3"/>
  <c r="F22" i="3"/>
  <c r="F23" i="3" s="1"/>
  <c r="F25" i="3" s="1"/>
  <c r="F16" i="3"/>
  <c r="F15" i="3"/>
  <c r="F17" i="3" s="1"/>
  <c r="F19" i="3" s="1"/>
  <c r="F9" i="3"/>
  <c r="F8" i="3"/>
  <c r="F40" i="2"/>
  <c r="F39" i="2"/>
  <c r="F41" i="2" s="1"/>
  <c r="F43" i="2" s="1"/>
  <c r="F33" i="2"/>
  <c r="F34" i="2" s="1"/>
  <c r="F36" i="2" s="1"/>
  <c r="F27" i="2"/>
  <c r="F28" i="2" s="1"/>
  <c r="F30" i="2" s="1"/>
  <c r="F21" i="2"/>
  <c r="F22" i="2" s="1"/>
  <c r="F24" i="2" s="1"/>
  <c r="F15" i="2"/>
  <c r="F9" i="2"/>
  <c r="F8" i="2"/>
  <c r="F42" i="4"/>
  <c r="F41" i="4"/>
  <c r="F43" i="4" s="1"/>
  <c r="F45" i="4" s="1"/>
  <c r="F35" i="4"/>
  <c r="F34" i="4"/>
  <c r="F28" i="4"/>
  <c r="F27" i="4"/>
  <c r="F30" i="3" l="1"/>
  <c r="F32" i="3" s="1"/>
  <c r="F29" i="4"/>
  <c r="F31" i="4" s="1"/>
  <c r="F36" i="4"/>
  <c r="F38" i="4" s="1"/>
  <c r="F10" i="2"/>
  <c r="F16" i="2"/>
  <c r="F18" i="2" s="1"/>
  <c r="F10" i="3"/>
  <c r="F12" i="3" s="1"/>
  <c r="F18" i="3"/>
  <c r="F24" i="3"/>
  <c r="F23" i="2"/>
  <c r="F42" i="2"/>
  <c r="F35" i="2"/>
  <c r="F29" i="2"/>
  <c r="F44" i="4"/>
  <c r="F37" i="4"/>
  <c r="F21" i="4"/>
  <c r="F22" i="4" s="1"/>
  <c r="F24" i="4" s="1"/>
  <c r="F31" i="3" l="1"/>
  <c r="F11" i="2"/>
  <c r="F44" i="2"/>
  <c r="F30" i="4"/>
  <c r="F11" i="3"/>
  <c r="F33" i="3"/>
  <c r="F12" i="2"/>
  <c r="F17" i="2"/>
  <c r="F23" i="4"/>
  <c r="F8" i="4"/>
  <c r="F34" i="3" l="1"/>
  <c r="C9" i="5"/>
  <c r="F35" i="3"/>
  <c r="C7" i="5"/>
  <c r="F45" i="2"/>
  <c r="F46" i="2"/>
  <c r="F7" i="4"/>
  <c r="F9" i="4" s="1"/>
  <c r="F11" i="4" l="1"/>
  <c r="F10" i="4"/>
  <c r="F46" i="4"/>
  <c r="F47" i="4" s="1"/>
  <c r="D9" i="5"/>
  <c r="E9" i="5" s="1"/>
  <c r="D7" i="5"/>
  <c r="E7" i="5" s="1"/>
  <c r="C5" i="5" l="1"/>
  <c r="F48" i="4"/>
  <c r="D5" i="5" l="1"/>
  <c r="E5" i="5" s="1"/>
  <c r="E10" i="5"/>
  <c r="E12" i="5" l="1"/>
  <c r="E11" i="5"/>
</calcChain>
</file>

<file path=xl/sharedStrings.xml><?xml version="1.0" encoding="utf-8"?>
<sst xmlns="http://schemas.openxmlformats.org/spreadsheetml/2006/main" count="244" uniqueCount="41">
  <si>
    <t>Lp.</t>
  </si>
  <si>
    <t>Zakres prac</t>
  </si>
  <si>
    <t>Jednostka miary</t>
  </si>
  <si>
    <t>Przedmiar</t>
  </si>
  <si>
    <t>Cena jednostkowa</t>
  </si>
  <si>
    <t>Suma netto</t>
  </si>
  <si>
    <t>szt.</t>
  </si>
  <si>
    <t>Suma brutto</t>
  </si>
  <si>
    <t>23% VAT</t>
  </si>
  <si>
    <t>Wykonanie nadzoru autorskiego wraz z dokumentacja powykonawczą</t>
  </si>
  <si>
    <t>Suma netto CAŁOŚĆ</t>
  </si>
  <si>
    <t>23% VAT CAŁOŚĆ</t>
  </si>
  <si>
    <t>Suma brutto CAŁOŚĆ</t>
  </si>
  <si>
    <t>Wykonanie dokumentacji projektowej w zakresie zagospodarowania zielenią pasów drogowych na terenie Starego Miasta, Jeżyc i Grunwaldu</t>
  </si>
  <si>
    <t>ZADANIE I</t>
  </si>
  <si>
    <t>ZADANIE II</t>
  </si>
  <si>
    <t>ZADANIE III</t>
  </si>
  <si>
    <t>VAT 23%</t>
  </si>
  <si>
    <t>ul. Chłodna+ Lodowa, Gajowa, Libelta, Taczaka, Kazimierza Wielkiego, Lewandowskiej, 23 Lutego</t>
  </si>
  <si>
    <t xml:space="preserve">ul. Marcelińska, Gąsiorowskich, Śniadeckich, Mickiewicza,Słowackiego, Sienkiewicza </t>
  </si>
  <si>
    <t>ul. Palacza, Jarochowskiego, Sielska, Ścinawska</t>
  </si>
  <si>
    <t>Dokumentacja projektowa</t>
  </si>
  <si>
    <t>Chłodna + Lodowa  (Średni projekt)</t>
  </si>
  <si>
    <t>Gajowa (Mały projekt)</t>
  </si>
  <si>
    <t>Libelta (Średni projekt)</t>
  </si>
  <si>
    <t>Taczaka (Mały projekt)</t>
  </si>
  <si>
    <t>Kazimierza Wielkiego (Mały projekt)</t>
  </si>
  <si>
    <t>Lewandowskiej, 23 Lutego (Średni projekt)</t>
  </si>
  <si>
    <t>Marcelińska (Duży projekt)</t>
  </si>
  <si>
    <t>Gąsiorowskich (Mały projekt)</t>
  </si>
  <si>
    <t>Śniadeckich (Mały projekt)</t>
  </si>
  <si>
    <t>Mickiewicza (Mały projekt)</t>
  </si>
  <si>
    <t>Słowackiego (Mały projekt)</t>
  </si>
  <si>
    <t>Sienkiewicza (Mały projekt)</t>
  </si>
  <si>
    <t>Palacza (Średni projekt)</t>
  </si>
  <si>
    <t>Jarochowskiego (Średni projekt)</t>
  </si>
  <si>
    <t>Sielska (Mały projekt)</t>
  </si>
  <si>
    <t>Ścinawska (Mały projekt)</t>
  </si>
  <si>
    <t>Wykonanie dokumentacji projektowej w zakresie zagospodarowania zielenią pasów drogowych na terenie Starego Miasta, Jeżyc i Grunwaldu - ZADANIE I</t>
  </si>
  <si>
    <t>Wykonanie dokumentacji projektowej w zakresie zagospodarowania zielenią pasów drogowych na terenie Starego Miasta, Jeżyc i Grunwaldu - ZADANIE II</t>
  </si>
  <si>
    <t>Wykonanie dokumentacji projektowej w zakresie zagospodarowania zielenią pasów drogowych na terenie Starego Miasta, Jeżyc i Grunwaldu - ZADANIE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</si>
</sst>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 wrapText="1"/>
    </xf>
    <xf numFmtId="44" fontId="3" fillId="4" borderId="1" xfId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center"/>
    </xf>
    <xf numFmtId="44" fontId="0" fillId="7" borderId="8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4" xfId="0" applyFont="1" applyFill="1" applyBorder="1" applyAlignment="1"/>
    <xf numFmtId="0" fontId="3" fillId="3" borderId="5" xfId="0" applyFont="1" applyFill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44" fontId="3" fillId="9" borderId="1" xfId="1" applyFont="1" applyFill="1" applyBorder="1" applyAlignment="1">
      <alignment horizontal="center" vertical="center"/>
    </xf>
    <xf numFmtId="44" fontId="3" fillId="9" borderId="1" xfId="1" applyFont="1" applyFill="1" applyBorder="1" applyAlignment="1">
      <alignment horizontal="center"/>
    </xf>
    <xf numFmtId="0" fontId="3" fillId="4" borderId="4" xfId="0" applyFont="1" applyFill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0" fillId="0" borderId="0" xfId="0" applyAlignment="1">
      <alignment wrapText="1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4" xfId="0" applyFont="1" applyFill="1" applyBorder="1" applyAlignment="1"/>
    <xf numFmtId="0" fontId="3" fillId="3" borderId="5" xfId="0" applyFont="1" applyFill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5" fillId="6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right"/>
    </xf>
    <xf numFmtId="0" fontId="3" fillId="9" borderId="4" xfId="0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0" fontId="3" fillId="9" borderId="6" xfId="0" applyFont="1" applyFill="1" applyBorder="1" applyAlignment="1">
      <alignment horizontal="right"/>
    </xf>
    <xf numFmtId="0" fontId="3" fillId="9" borderId="7" xfId="0" applyFont="1" applyFill="1" applyBorder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48"/>
  <sheetViews>
    <sheetView tabSelected="1" view="pageLayout" zoomScaleNormal="85" workbookViewId="0">
      <selection activeCell="E42" sqref="E42"/>
    </sheetView>
  </sheetViews>
  <sheetFormatPr defaultRowHeight="15" x14ac:dyDescent="0.25"/>
  <cols>
    <col min="1" max="1" width="6.5703125" customWidth="1"/>
    <col min="2" max="2" width="54.42578125" customWidth="1"/>
    <col min="3" max="3" width="12" customWidth="1"/>
    <col min="4" max="4" width="12.28515625" customWidth="1"/>
    <col min="5" max="5" width="19.7109375" customWidth="1"/>
    <col min="6" max="6" width="19.85546875" customWidth="1"/>
    <col min="9" max="9" width="12.42578125" bestFit="1" customWidth="1"/>
    <col min="13" max="13" width="12.42578125" bestFit="1" customWidth="1"/>
  </cols>
  <sheetData>
    <row r="3" spans="1:6" ht="63" customHeight="1" x14ac:dyDescent="0.25">
      <c r="A3" s="42" t="s">
        <v>38</v>
      </c>
      <c r="B3" s="43"/>
      <c r="C3" s="43"/>
      <c r="D3" s="43"/>
      <c r="E3" s="43"/>
      <c r="F3" s="44"/>
    </row>
    <row r="5" spans="1:6" ht="30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</row>
    <row r="6" spans="1:6" x14ac:dyDescent="0.25">
      <c r="A6" s="12"/>
      <c r="B6" s="13" t="s">
        <v>22</v>
      </c>
      <c r="C6" s="14"/>
      <c r="D6" s="13"/>
      <c r="E6" s="13"/>
      <c r="F6" s="15"/>
    </row>
    <row r="7" spans="1:6" ht="15.75" x14ac:dyDescent="0.25">
      <c r="A7" s="1">
        <v>1</v>
      </c>
      <c r="B7" s="5" t="s">
        <v>21</v>
      </c>
      <c r="C7" s="4" t="s">
        <v>6</v>
      </c>
      <c r="D7" s="8">
        <v>1</v>
      </c>
      <c r="E7" s="16"/>
      <c r="F7" s="16">
        <f t="shared" ref="F7" si="0">D7*E7</f>
        <v>0</v>
      </c>
    </row>
    <row r="8" spans="1:6" ht="31.5" x14ac:dyDescent="0.25">
      <c r="A8" s="1">
        <v>2</v>
      </c>
      <c r="B8" s="5" t="s">
        <v>9</v>
      </c>
      <c r="C8" s="9" t="s">
        <v>6</v>
      </c>
      <c r="D8" s="10">
        <v>1</v>
      </c>
      <c r="E8" s="11"/>
      <c r="F8" s="11">
        <f>E8</f>
        <v>0</v>
      </c>
    </row>
    <row r="9" spans="1:6" ht="15.75" x14ac:dyDescent="0.25">
      <c r="A9" s="33" t="s">
        <v>5</v>
      </c>
      <c r="B9" s="34"/>
      <c r="C9" s="34"/>
      <c r="D9" s="34"/>
      <c r="E9" s="35"/>
      <c r="F9" s="6">
        <f>SUM(F7:F8)</f>
        <v>0</v>
      </c>
    </row>
    <row r="10" spans="1:6" ht="15.75" x14ac:dyDescent="0.25">
      <c r="A10" s="36" t="s">
        <v>8</v>
      </c>
      <c r="B10" s="37"/>
      <c r="C10" s="37"/>
      <c r="D10" s="37"/>
      <c r="E10" s="38"/>
      <c r="F10" s="7">
        <f>F9*23%</f>
        <v>0</v>
      </c>
    </row>
    <row r="11" spans="1:6" ht="15.75" x14ac:dyDescent="0.25">
      <c r="A11" s="39" t="s">
        <v>7</v>
      </c>
      <c r="B11" s="40"/>
      <c r="C11" s="40"/>
      <c r="D11" s="40"/>
      <c r="E11" s="41"/>
      <c r="F11" s="6">
        <f>F9*1.23</f>
        <v>0</v>
      </c>
    </row>
    <row r="12" spans="1:6" ht="30" x14ac:dyDescent="0.25">
      <c r="A12" s="2" t="s">
        <v>0</v>
      </c>
      <c r="B12" s="2" t="s">
        <v>1</v>
      </c>
      <c r="C12" s="3" t="s">
        <v>2</v>
      </c>
      <c r="D12" s="2" t="s">
        <v>3</v>
      </c>
      <c r="E12" s="2" t="s">
        <v>4</v>
      </c>
      <c r="F12" s="2" t="s">
        <v>5</v>
      </c>
    </row>
    <row r="13" spans="1:6" x14ac:dyDescent="0.25">
      <c r="A13" s="12"/>
      <c r="B13" s="13" t="s">
        <v>23</v>
      </c>
      <c r="C13" s="14"/>
      <c r="D13" s="13"/>
      <c r="E13" s="13"/>
      <c r="F13" s="15"/>
    </row>
    <row r="14" spans="1:6" ht="15.75" x14ac:dyDescent="0.25">
      <c r="A14" s="1">
        <v>1</v>
      </c>
      <c r="B14" s="5" t="s">
        <v>21</v>
      </c>
      <c r="C14" s="4" t="s">
        <v>6</v>
      </c>
      <c r="D14" s="8">
        <v>1</v>
      </c>
      <c r="E14" s="16"/>
      <c r="F14" s="16">
        <f>D14*E14</f>
        <v>0</v>
      </c>
    </row>
    <row r="15" spans="1:6" ht="31.5" x14ac:dyDescent="0.25">
      <c r="A15" s="1">
        <v>2</v>
      </c>
      <c r="B15" s="5" t="s">
        <v>9</v>
      </c>
      <c r="C15" s="9" t="s">
        <v>6</v>
      </c>
      <c r="D15" s="10">
        <v>1</v>
      </c>
      <c r="E15" s="11"/>
      <c r="F15" s="11">
        <f>E15</f>
        <v>0</v>
      </c>
    </row>
    <row r="16" spans="1:6" ht="15.75" x14ac:dyDescent="0.25">
      <c r="A16" s="33" t="s">
        <v>5</v>
      </c>
      <c r="B16" s="34"/>
      <c r="C16" s="34"/>
      <c r="D16" s="34"/>
      <c r="E16" s="35"/>
      <c r="F16" s="6">
        <f>SUM(F14:F15)</f>
        <v>0</v>
      </c>
    </row>
    <row r="17" spans="1:6" ht="15.75" x14ac:dyDescent="0.25">
      <c r="A17" s="36" t="s">
        <v>8</v>
      </c>
      <c r="B17" s="37"/>
      <c r="C17" s="37"/>
      <c r="D17" s="37"/>
      <c r="E17" s="38"/>
      <c r="F17" s="7">
        <f>F16*23%</f>
        <v>0</v>
      </c>
    </row>
    <row r="18" spans="1:6" ht="15.75" x14ac:dyDescent="0.25">
      <c r="A18" s="39" t="s">
        <v>7</v>
      </c>
      <c r="B18" s="40"/>
      <c r="C18" s="40"/>
      <c r="D18" s="40"/>
      <c r="E18" s="41"/>
      <c r="F18" s="6">
        <f>F16*1.23</f>
        <v>0</v>
      </c>
    </row>
    <row r="19" spans="1:6" ht="30" x14ac:dyDescent="0.25">
      <c r="A19" s="2" t="s">
        <v>0</v>
      </c>
      <c r="B19" s="2" t="s">
        <v>1</v>
      </c>
      <c r="C19" s="3" t="s">
        <v>2</v>
      </c>
      <c r="D19" s="2" t="s">
        <v>3</v>
      </c>
      <c r="E19" s="2" t="s">
        <v>4</v>
      </c>
      <c r="F19" s="2" t="s">
        <v>5</v>
      </c>
    </row>
    <row r="20" spans="1:6" x14ac:dyDescent="0.25">
      <c r="A20" s="12"/>
      <c r="B20" s="13" t="s">
        <v>24</v>
      </c>
      <c r="C20" s="14"/>
      <c r="D20" s="13"/>
      <c r="E20" s="13"/>
      <c r="F20" s="15"/>
    </row>
    <row r="21" spans="1:6" ht="15.75" x14ac:dyDescent="0.25">
      <c r="A21" s="1">
        <v>1</v>
      </c>
      <c r="B21" s="5" t="s">
        <v>21</v>
      </c>
      <c r="C21" s="4" t="s">
        <v>6</v>
      </c>
      <c r="D21" s="8">
        <v>1</v>
      </c>
      <c r="E21" s="16"/>
      <c r="F21" s="16">
        <f t="shared" ref="F21" si="1">D21*E21</f>
        <v>0</v>
      </c>
    </row>
    <row r="22" spans="1:6" ht="15.75" x14ac:dyDescent="0.25">
      <c r="A22" s="33" t="s">
        <v>5</v>
      </c>
      <c r="B22" s="34"/>
      <c r="C22" s="34"/>
      <c r="D22" s="34"/>
      <c r="E22" s="35"/>
      <c r="F22" s="6">
        <f>SUM(F21:F21)</f>
        <v>0</v>
      </c>
    </row>
    <row r="23" spans="1:6" ht="15.75" x14ac:dyDescent="0.25">
      <c r="A23" s="36" t="s">
        <v>8</v>
      </c>
      <c r="B23" s="37"/>
      <c r="C23" s="37"/>
      <c r="D23" s="37"/>
      <c r="E23" s="38"/>
      <c r="F23" s="7">
        <f>F22*23%</f>
        <v>0</v>
      </c>
    </row>
    <row r="24" spans="1:6" ht="15.75" x14ac:dyDescent="0.25">
      <c r="A24" s="39" t="s">
        <v>7</v>
      </c>
      <c r="B24" s="40"/>
      <c r="C24" s="40"/>
      <c r="D24" s="40"/>
      <c r="E24" s="41"/>
      <c r="F24" s="6">
        <f>F22*1.23</f>
        <v>0</v>
      </c>
    </row>
    <row r="25" spans="1:6" ht="30" x14ac:dyDescent="0.25">
      <c r="A25" s="2" t="s">
        <v>0</v>
      </c>
      <c r="B25" s="2" t="s">
        <v>1</v>
      </c>
      <c r="C25" s="3" t="s">
        <v>2</v>
      </c>
      <c r="D25" s="2" t="s">
        <v>3</v>
      </c>
      <c r="E25" s="2" t="s">
        <v>4</v>
      </c>
      <c r="F25" s="2" t="s">
        <v>5</v>
      </c>
    </row>
    <row r="26" spans="1:6" x14ac:dyDescent="0.25">
      <c r="A26" s="12"/>
      <c r="B26" s="13" t="s">
        <v>25</v>
      </c>
      <c r="C26" s="14"/>
      <c r="D26" s="13"/>
      <c r="E26" s="13"/>
      <c r="F26" s="15"/>
    </row>
    <row r="27" spans="1:6" ht="15.75" x14ac:dyDescent="0.25">
      <c r="A27" s="1">
        <v>1</v>
      </c>
      <c r="B27" s="5" t="s">
        <v>21</v>
      </c>
      <c r="C27" s="4" t="s">
        <v>6</v>
      </c>
      <c r="D27" s="8">
        <v>1</v>
      </c>
      <c r="E27" s="16"/>
      <c r="F27" s="16">
        <f t="shared" ref="F27" si="2">D27*E27</f>
        <v>0</v>
      </c>
    </row>
    <row r="28" spans="1:6" ht="31.5" x14ac:dyDescent="0.25">
      <c r="A28" s="1">
        <v>2</v>
      </c>
      <c r="B28" s="5" t="s">
        <v>9</v>
      </c>
      <c r="C28" s="9" t="s">
        <v>6</v>
      </c>
      <c r="D28" s="10">
        <v>1</v>
      </c>
      <c r="E28" s="11"/>
      <c r="F28" s="11">
        <f>E28</f>
        <v>0</v>
      </c>
    </row>
    <row r="29" spans="1:6" ht="15.75" x14ac:dyDescent="0.25">
      <c r="A29" s="17" t="s">
        <v>5</v>
      </c>
      <c r="B29" s="18"/>
      <c r="C29" s="18"/>
      <c r="D29" s="18"/>
      <c r="E29" s="19"/>
      <c r="F29" s="6">
        <f>SUM(F27:F28)</f>
        <v>0</v>
      </c>
    </row>
    <row r="30" spans="1:6" ht="15.75" x14ac:dyDescent="0.25">
      <c r="A30" s="20" t="s">
        <v>8</v>
      </c>
      <c r="B30" s="21"/>
      <c r="C30" s="21"/>
      <c r="D30" s="21"/>
      <c r="E30" s="22"/>
      <c r="F30" s="7">
        <f>F29*23%</f>
        <v>0</v>
      </c>
    </row>
    <row r="31" spans="1:6" ht="15.75" x14ac:dyDescent="0.25">
      <c r="A31" s="23" t="s">
        <v>7</v>
      </c>
      <c r="B31" s="24"/>
      <c r="C31" s="24"/>
      <c r="D31" s="24"/>
      <c r="E31" s="25"/>
      <c r="F31" s="6">
        <f>F29*1.23</f>
        <v>0</v>
      </c>
    </row>
    <row r="32" spans="1:6" ht="30" x14ac:dyDescent="0.25">
      <c r="A32" s="2" t="s">
        <v>0</v>
      </c>
      <c r="B32" s="2" t="s">
        <v>1</v>
      </c>
      <c r="C32" s="3" t="s">
        <v>2</v>
      </c>
      <c r="D32" s="2" t="s">
        <v>3</v>
      </c>
      <c r="E32" s="2" t="s">
        <v>4</v>
      </c>
      <c r="F32" s="2" t="s">
        <v>5</v>
      </c>
    </row>
    <row r="33" spans="1:6" x14ac:dyDescent="0.25">
      <c r="A33" s="12"/>
      <c r="B33" s="13" t="s">
        <v>26</v>
      </c>
      <c r="C33" s="14"/>
      <c r="D33" s="13"/>
      <c r="E33" s="13"/>
      <c r="F33" s="15"/>
    </row>
    <row r="34" spans="1:6" ht="15.75" x14ac:dyDescent="0.25">
      <c r="A34" s="1">
        <v>1</v>
      </c>
      <c r="B34" s="5" t="s">
        <v>21</v>
      </c>
      <c r="C34" s="4" t="s">
        <v>6</v>
      </c>
      <c r="D34" s="8">
        <v>1</v>
      </c>
      <c r="E34" s="16"/>
      <c r="F34" s="16">
        <f t="shared" ref="F34" si="3">D34*E34</f>
        <v>0</v>
      </c>
    </row>
    <row r="35" spans="1:6" ht="31.5" x14ac:dyDescent="0.25">
      <c r="A35" s="1">
        <v>2</v>
      </c>
      <c r="B35" s="5" t="s">
        <v>9</v>
      </c>
      <c r="C35" s="9" t="s">
        <v>6</v>
      </c>
      <c r="D35" s="10">
        <v>1</v>
      </c>
      <c r="E35" s="11"/>
      <c r="F35" s="11">
        <f>E35</f>
        <v>0</v>
      </c>
    </row>
    <row r="36" spans="1:6" ht="15.75" x14ac:dyDescent="0.25">
      <c r="A36" s="33" t="s">
        <v>5</v>
      </c>
      <c r="B36" s="34"/>
      <c r="C36" s="34"/>
      <c r="D36" s="34"/>
      <c r="E36" s="35"/>
      <c r="F36" s="6">
        <f>SUM(F34:F35)</f>
        <v>0</v>
      </c>
    </row>
    <row r="37" spans="1:6" ht="15.75" x14ac:dyDescent="0.25">
      <c r="A37" s="36" t="s">
        <v>8</v>
      </c>
      <c r="B37" s="37"/>
      <c r="C37" s="37"/>
      <c r="D37" s="37"/>
      <c r="E37" s="38"/>
      <c r="F37" s="7">
        <f>F36*23%</f>
        <v>0</v>
      </c>
    </row>
    <row r="38" spans="1:6" ht="15.75" x14ac:dyDescent="0.25">
      <c r="A38" s="39" t="s">
        <v>7</v>
      </c>
      <c r="B38" s="40"/>
      <c r="C38" s="40"/>
      <c r="D38" s="40"/>
      <c r="E38" s="41"/>
      <c r="F38" s="6">
        <f>F36*1.23</f>
        <v>0</v>
      </c>
    </row>
    <row r="39" spans="1:6" ht="30" x14ac:dyDescent="0.25">
      <c r="A39" s="2" t="s">
        <v>0</v>
      </c>
      <c r="B39" s="2" t="s">
        <v>1</v>
      </c>
      <c r="C39" s="3" t="s">
        <v>2</v>
      </c>
      <c r="D39" s="2" t="s">
        <v>3</v>
      </c>
      <c r="E39" s="2" t="s">
        <v>4</v>
      </c>
      <c r="F39" s="2" t="s">
        <v>5</v>
      </c>
    </row>
    <row r="40" spans="1:6" x14ac:dyDescent="0.25">
      <c r="A40" s="12"/>
      <c r="B40" s="13" t="s">
        <v>27</v>
      </c>
      <c r="C40" s="14"/>
      <c r="D40" s="13"/>
      <c r="E40" s="13"/>
      <c r="F40" s="15"/>
    </row>
    <row r="41" spans="1:6" ht="15.75" x14ac:dyDescent="0.25">
      <c r="A41" s="1">
        <v>1</v>
      </c>
      <c r="B41" s="5" t="s">
        <v>21</v>
      </c>
      <c r="C41" s="4" t="s">
        <v>6</v>
      </c>
      <c r="D41" s="8">
        <v>1</v>
      </c>
      <c r="E41" s="16"/>
      <c r="F41" s="16">
        <f t="shared" ref="F41" si="4">D41*E41</f>
        <v>0</v>
      </c>
    </row>
    <row r="42" spans="1:6" ht="31.5" x14ac:dyDescent="0.25">
      <c r="A42" s="1">
        <v>2</v>
      </c>
      <c r="B42" s="5" t="s">
        <v>9</v>
      </c>
      <c r="C42" s="9" t="s">
        <v>6</v>
      </c>
      <c r="D42" s="10">
        <v>1</v>
      </c>
      <c r="E42" s="11"/>
      <c r="F42" s="11">
        <f>E42</f>
        <v>0</v>
      </c>
    </row>
    <row r="43" spans="1:6" ht="15.75" x14ac:dyDescent="0.25">
      <c r="A43" s="33" t="s">
        <v>5</v>
      </c>
      <c r="B43" s="34"/>
      <c r="C43" s="34"/>
      <c r="D43" s="34"/>
      <c r="E43" s="35"/>
      <c r="F43" s="6">
        <f>SUM(F41:F42)</f>
        <v>0</v>
      </c>
    </row>
    <row r="44" spans="1:6" ht="15.75" x14ac:dyDescent="0.25">
      <c r="A44" s="36" t="s">
        <v>8</v>
      </c>
      <c r="B44" s="37"/>
      <c r="C44" s="37"/>
      <c r="D44" s="37"/>
      <c r="E44" s="38"/>
      <c r="F44" s="7">
        <f>F43*23%</f>
        <v>0</v>
      </c>
    </row>
    <row r="45" spans="1:6" ht="15.75" x14ac:dyDescent="0.25">
      <c r="A45" s="39" t="s">
        <v>7</v>
      </c>
      <c r="B45" s="40"/>
      <c r="C45" s="40"/>
      <c r="D45" s="40"/>
      <c r="E45" s="41"/>
      <c r="F45" s="6">
        <f>F43*1.23</f>
        <v>0</v>
      </c>
    </row>
    <row r="46" spans="1:6" ht="15.75" x14ac:dyDescent="0.25">
      <c r="A46" s="45" t="s">
        <v>10</v>
      </c>
      <c r="B46" s="46"/>
      <c r="C46" s="46"/>
      <c r="D46" s="46"/>
      <c r="E46" s="47"/>
      <c r="F46" s="26">
        <f>F224+F16+F9+F22+F29+F36+F43</f>
        <v>0</v>
      </c>
    </row>
    <row r="47" spans="1:6" ht="15.75" x14ac:dyDescent="0.25">
      <c r="A47" s="45" t="s">
        <v>11</v>
      </c>
      <c r="B47" s="46"/>
      <c r="C47" s="46"/>
      <c r="D47" s="46"/>
      <c r="E47" s="47"/>
      <c r="F47" s="27">
        <f>F46*23%</f>
        <v>0</v>
      </c>
    </row>
    <row r="48" spans="1:6" ht="15.75" x14ac:dyDescent="0.25">
      <c r="A48" s="48" t="s">
        <v>12</v>
      </c>
      <c r="B48" s="49"/>
      <c r="C48" s="49"/>
      <c r="D48" s="49"/>
      <c r="E48" s="50"/>
      <c r="F48" s="26">
        <f>F46*1.23</f>
        <v>0</v>
      </c>
    </row>
  </sheetData>
  <mergeCells count="19">
    <mergeCell ref="A17:E17"/>
    <mergeCell ref="A18:E18"/>
    <mergeCell ref="A46:E46"/>
    <mergeCell ref="A47:E47"/>
    <mergeCell ref="A48:E48"/>
    <mergeCell ref="A22:E22"/>
    <mergeCell ref="A23:E23"/>
    <mergeCell ref="A24:E24"/>
    <mergeCell ref="A45:E45"/>
    <mergeCell ref="A36:E36"/>
    <mergeCell ref="A37:E37"/>
    <mergeCell ref="A38:E38"/>
    <mergeCell ref="A43:E43"/>
    <mergeCell ref="A44:E44"/>
    <mergeCell ref="A9:E9"/>
    <mergeCell ref="A10:E10"/>
    <mergeCell ref="A11:E11"/>
    <mergeCell ref="A3:F3"/>
    <mergeCell ref="A16:E16"/>
  </mergeCells>
  <pageMargins left="0.7" right="0.7" top="0.75" bottom="0.75" header="0.3" footer="0.3"/>
  <pageSetup paperSize="9" scale="70" fitToHeight="0" orientation="portrait" r:id="rId1"/>
  <headerFooter>
    <oddHeader>&amp;RZałacznik nr 1 do ZDM-PZ.342.3.2025.1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F46"/>
  <sheetViews>
    <sheetView topLeftCell="A16" zoomScale="90" zoomScaleNormal="90" workbookViewId="0">
      <selection activeCell="E40" sqref="E40"/>
    </sheetView>
  </sheetViews>
  <sheetFormatPr defaultRowHeight="15" x14ac:dyDescent="0.25"/>
  <cols>
    <col min="1" max="1" width="6.5703125" customWidth="1"/>
    <col min="2" max="2" width="54.42578125" customWidth="1"/>
    <col min="3" max="3" width="12" customWidth="1"/>
    <col min="4" max="4" width="12.28515625" customWidth="1"/>
    <col min="5" max="5" width="19.7109375" customWidth="1"/>
    <col min="6" max="6" width="19.85546875" customWidth="1"/>
  </cols>
  <sheetData>
    <row r="4" spans="1:6" ht="45.75" customHeight="1" x14ac:dyDescent="0.25">
      <c r="A4" s="42" t="s">
        <v>39</v>
      </c>
      <c r="B4" s="43"/>
      <c r="C4" s="43"/>
      <c r="D4" s="43"/>
      <c r="E4" s="43"/>
      <c r="F4" s="44"/>
    </row>
    <row r="6" spans="1:6" ht="30" x14ac:dyDescent="0.25">
      <c r="A6" s="2" t="s">
        <v>0</v>
      </c>
      <c r="B6" s="2" t="s">
        <v>1</v>
      </c>
      <c r="C6" s="3" t="s">
        <v>2</v>
      </c>
      <c r="D6" s="2" t="s">
        <v>3</v>
      </c>
      <c r="E6" s="2" t="s">
        <v>4</v>
      </c>
      <c r="F6" s="2" t="s">
        <v>5</v>
      </c>
    </row>
    <row r="7" spans="1:6" x14ac:dyDescent="0.25">
      <c r="A7" s="12"/>
      <c r="B7" s="13" t="s">
        <v>28</v>
      </c>
      <c r="C7" s="14"/>
      <c r="D7" s="13"/>
      <c r="E7" s="13"/>
      <c r="F7" s="15"/>
    </row>
    <row r="8" spans="1:6" ht="15.75" x14ac:dyDescent="0.25">
      <c r="A8" s="1">
        <v>1</v>
      </c>
      <c r="B8" s="5" t="s">
        <v>21</v>
      </c>
      <c r="C8" s="4" t="s">
        <v>6</v>
      </c>
      <c r="D8" s="8">
        <v>1</v>
      </c>
      <c r="E8" s="16"/>
      <c r="F8" s="16">
        <f t="shared" ref="F8" si="0">D8*E8</f>
        <v>0</v>
      </c>
    </row>
    <row r="9" spans="1:6" ht="31.5" x14ac:dyDescent="0.25">
      <c r="A9" s="1">
        <v>2</v>
      </c>
      <c r="B9" s="5" t="s">
        <v>9</v>
      </c>
      <c r="C9" s="9" t="s">
        <v>6</v>
      </c>
      <c r="D9" s="10">
        <v>1</v>
      </c>
      <c r="E9" s="11"/>
      <c r="F9" s="11">
        <f>E9</f>
        <v>0</v>
      </c>
    </row>
    <row r="10" spans="1:6" ht="15.75" x14ac:dyDescent="0.25">
      <c r="A10" s="33" t="s">
        <v>5</v>
      </c>
      <c r="B10" s="34"/>
      <c r="C10" s="34"/>
      <c r="D10" s="34"/>
      <c r="E10" s="35"/>
      <c r="F10" s="6">
        <f>SUM(F8:F9)</f>
        <v>0</v>
      </c>
    </row>
    <row r="11" spans="1:6" ht="15.75" x14ac:dyDescent="0.25">
      <c r="A11" s="36" t="s">
        <v>8</v>
      </c>
      <c r="B11" s="37"/>
      <c r="C11" s="37"/>
      <c r="D11" s="37"/>
      <c r="E11" s="38"/>
      <c r="F11" s="7">
        <f>F10*23%</f>
        <v>0</v>
      </c>
    </row>
    <row r="12" spans="1:6" ht="15.75" x14ac:dyDescent="0.25">
      <c r="A12" s="39" t="s">
        <v>7</v>
      </c>
      <c r="B12" s="40"/>
      <c r="C12" s="40"/>
      <c r="D12" s="40"/>
      <c r="E12" s="41"/>
      <c r="F12" s="6">
        <f>F10*1.08</f>
        <v>0</v>
      </c>
    </row>
    <row r="13" spans="1:6" ht="30" x14ac:dyDescent="0.25">
      <c r="A13" s="2" t="s">
        <v>0</v>
      </c>
      <c r="B13" s="2" t="s">
        <v>1</v>
      </c>
      <c r="C13" s="3" t="s">
        <v>2</v>
      </c>
      <c r="D13" s="2" t="s">
        <v>3</v>
      </c>
      <c r="E13" s="2" t="s">
        <v>4</v>
      </c>
      <c r="F13" s="2" t="s">
        <v>5</v>
      </c>
    </row>
    <row r="14" spans="1:6" x14ac:dyDescent="0.25">
      <c r="A14" s="12"/>
      <c r="B14" s="13" t="s">
        <v>29</v>
      </c>
      <c r="C14" s="14"/>
      <c r="D14" s="13"/>
      <c r="E14" s="13"/>
      <c r="F14" s="15"/>
    </row>
    <row r="15" spans="1:6" ht="15.75" x14ac:dyDescent="0.25">
      <c r="A15" s="1">
        <v>1</v>
      </c>
      <c r="B15" s="5" t="s">
        <v>21</v>
      </c>
      <c r="C15" s="4" t="s">
        <v>6</v>
      </c>
      <c r="D15" s="8">
        <v>1</v>
      </c>
      <c r="E15" s="16"/>
      <c r="F15" s="16">
        <f t="shared" ref="F15" si="1">D15*E15</f>
        <v>0</v>
      </c>
    </row>
    <row r="16" spans="1:6" ht="15.75" x14ac:dyDescent="0.25">
      <c r="A16" s="33" t="s">
        <v>5</v>
      </c>
      <c r="B16" s="34"/>
      <c r="C16" s="34"/>
      <c r="D16" s="34"/>
      <c r="E16" s="35"/>
      <c r="F16" s="6">
        <f>SUM(F15:F15)</f>
        <v>0</v>
      </c>
    </row>
    <row r="17" spans="1:6" ht="15.75" x14ac:dyDescent="0.25">
      <c r="A17" s="36" t="s">
        <v>8</v>
      </c>
      <c r="B17" s="37"/>
      <c r="C17" s="37"/>
      <c r="D17" s="37"/>
      <c r="E17" s="38"/>
      <c r="F17" s="7">
        <f>F16*23%</f>
        <v>0</v>
      </c>
    </row>
    <row r="18" spans="1:6" ht="15.75" x14ac:dyDescent="0.25">
      <c r="A18" s="39" t="s">
        <v>7</v>
      </c>
      <c r="B18" s="40"/>
      <c r="C18" s="40"/>
      <c r="D18" s="40"/>
      <c r="E18" s="41"/>
      <c r="F18" s="6">
        <f>F16*1.23</f>
        <v>0</v>
      </c>
    </row>
    <row r="19" spans="1:6" ht="30" x14ac:dyDescent="0.25">
      <c r="A19" s="2" t="s">
        <v>0</v>
      </c>
      <c r="B19" s="2" t="s">
        <v>1</v>
      </c>
      <c r="C19" s="3" t="s">
        <v>2</v>
      </c>
      <c r="D19" s="2" t="s">
        <v>3</v>
      </c>
      <c r="E19" s="2" t="s">
        <v>4</v>
      </c>
      <c r="F19" s="2" t="s">
        <v>5</v>
      </c>
    </row>
    <row r="20" spans="1:6" x14ac:dyDescent="0.25">
      <c r="A20" s="12"/>
      <c r="B20" s="13" t="s">
        <v>30</v>
      </c>
      <c r="C20" s="14"/>
      <c r="D20" s="13"/>
      <c r="E20" s="13"/>
      <c r="F20" s="15"/>
    </row>
    <row r="21" spans="1:6" ht="15.75" x14ac:dyDescent="0.25">
      <c r="A21" s="1">
        <v>1</v>
      </c>
      <c r="B21" s="5" t="s">
        <v>21</v>
      </c>
      <c r="C21" s="4" t="s">
        <v>6</v>
      </c>
      <c r="D21" s="8">
        <v>1</v>
      </c>
      <c r="E21" s="16"/>
      <c r="F21" s="16">
        <f t="shared" ref="F21" si="2">D21*E21</f>
        <v>0</v>
      </c>
    </row>
    <row r="22" spans="1:6" ht="15.75" x14ac:dyDescent="0.25">
      <c r="A22" s="33" t="s">
        <v>5</v>
      </c>
      <c r="B22" s="34"/>
      <c r="C22" s="34"/>
      <c r="D22" s="34"/>
      <c r="E22" s="35"/>
      <c r="F22" s="6">
        <f>SUM(F21:F21)</f>
        <v>0</v>
      </c>
    </row>
    <row r="23" spans="1:6" ht="15.75" x14ac:dyDescent="0.25">
      <c r="A23" s="36" t="s">
        <v>8</v>
      </c>
      <c r="B23" s="37"/>
      <c r="C23" s="37"/>
      <c r="D23" s="37"/>
      <c r="E23" s="38"/>
      <c r="F23" s="7">
        <f>F22*23%</f>
        <v>0</v>
      </c>
    </row>
    <row r="24" spans="1:6" ht="15.75" x14ac:dyDescent="0.25">
      <c r="A24" s="39" t="s">
        <v>7</v>
      </c>
      <c r="B24" s="40"/>
      <c r="C24" s="40"/>
      <c r="D24" s="40"/>
      <c r="E24" s="41"/>
      <c r="F24" s="6">
        <f>F22*1.23</f>
        <v>0</v>
      </c>
    </row>
    <row r="25" spans="1:6" ht="30" x14ac:dyDescent="0.25">
      <c r="A25" s="2" t="s">
        <v>0</v>
      </c>
      <c r="B25" s="2" t="s">
        <v>1</v>
      </c>
      <c r="C25" s="3" t="s">
        <v>2</v>
      </c>
      <c r="D25" s="2" t="s">
        <v>3</v>
      </c>
      <c r="E25" s="2" t="s">
        <v>4</v>
      </c>
      <c r="F25" s="2" t="s">
        <v>5</v>
      </c>
    </row>
    <row r="26" spans="1:6" x14ac:dyDescent="0.25">
      <c r="A26" s="12"/>
      <c r="B26" s="13" t="s">
        <v>31</v>
      </c>
      <c r="C26" s="14"/>
      <c r="D26" s="13"/>
      <c r="E26" s="13"/>
      <c r="F26" s="15"/>
    </row>
    <row r="27" spans="1:6" ht="15.75" x14ac:dyDescent="0.25">
      <c r="A27" s="1">
        <v>1</v>
      </c>
      <c r="B27" s="5" t="s">
        <v>21</v>
      </c>
      <c r="C27" s="4" t="s">
        <v>6</v>
      </c>
      <c r="D27" s="8">
        <v>1</v>
      </c>
      <c r="E27" s="16"/>
      <c r="F27" s="16">
        <f t="shared" ref="F27" si="3">D27*E27</f>
        <v>0</v>
      </c>
    </row>
    <row r="28" spans="1:6" ht="15.75" x14ac:dyDescent="0.25">
      <c r="A28" s="17" t="s">
        <v>5</v>
      </c>
      <c r="B28" s="18"/>
      <c r="C28" s="18"/>
      <c r="D28" s="18"/>
      <c r="E28" s="19"/>
      <c r="F28" s="6">
        <f>SUM(F27:F27)</f>
        <v>0</v>
      </c>
    </row>
    <row r="29" spans="1:6" ht="15.75" x14ac:dyDescent="0.25">
      <c r="A29" s="20" t="s">
        <v>8</v>
      </c>
      <c r="B29" s="21"/>
      <c r="C29" s="21"/>
      <c r="D29" s="21"/>
      <c r="E29" s="22"/>
      <c r="F29" s="7">
        <f>F28*23%</f>
        <v>0</v>
      </c>
    </row>
    <row r="30" spans="1:6" ht="15.75" x14ac:dyDescent="0.25">
      <c r="A30" s="23" t="s">
        <v>7</v>
      </c>
      <c r="B30" s="24"/>
      <c r="C30" s="24"/>
      <c r="D30" s="24"/>
      <c r="E30" s="25"/>
      <c r="F30" s="6">
        <f>F28*1.23</f>
        <v>0</v>
      </c>
    </row>
    <row r="31" spans="1:6" ht="30" x14ac:dyDescent="0.25">
      <c r="A31" s="2" t="s">
        <v>0</v>
      </c>
      <c r="B31" s="2" t="s">
        <v>1</v>
      </c>
      <c r="C31" s="3" t="s">
        <v>2</v>
      </c>
      <c r="D31" s="2" t="s">
        <v>3</v>
      </c>
      <c r="E31" s="2" t="s">
        <v>4</v>
      </c>
      <c r="F31" s="2" t="s">
        <v>5</v>
      </c>
    </row>
    <row r="32" spans="1:6" x14ac:dyDescent="0.25">
      <c r="A32" s="12"/>
      <c r="B32" s="13" t="s">
        <v>32</v>
      </c>
      <c r="C32" s="14"/>
      <c r="D32" s="13"/>
      <c r="E32" s="13"/>
      <c r="F32" s="15"/>
    </row>
    <row r="33" spans="1:6" ht="15.75" x14ac:dyDescent="0.25">
      <c r="A33" s="1">
        <v>1</v>
      </c>
      <c r="B33" s="5" t="s">
        <v>21</v>
      </c>
      <c r="C33" s="4" t="s">
        <v>6</v>
      </c>
      <c r="D33" s="8">
        <v>1</v>
      </c>
      <c r="E33" s="16"/>
      <c r="F33" s="16">
        <f t="shared" ref="F33" si="4">D33*E33</f>
        <v>0</v>
      </c>
    </row>
    <row r="34" spans="1:6" ht="15.75" x14ac:dyDescent="0.25">
      <c r="A34" s="33" t="s">
        <v>5</v>
      </c>
      <c r="B34" s="34"/>
      <c r="C34" s="34"/>
      <c r="D34" s="34"/>
      <c r="E34" s="35"/>
      <c r="F34" s="6">
        <f>SUM(F33:F33)</f>
        <v>0</v>
      </c>
    </row>
    <row r="35" spans="1:6" ht="15.75" x14ac:dyDescent="0.25">
      <c r="A35" s="36" t="s">
        <v>8</v>
      </c>
      <c r="B35" s="37"/>
      <c r="C35" s="37"/>
      <c r="D35" s="37"/>
      <c r="E35" s="38"/>
      <c r="F35" s="7">
        <f>F34*23%</f>
        <v>0</v>
      </c>
    </row>
    <row r="36" spans="1:6" ht="15.75" x14ac:dyDescent="0.25">
      <c r="A36" s="39" t="s">
        <v>7</v>
      </c>
      <c r="B36" s="40"/>
      <c r="C36" s="40"/>
      <c r="D36" s="40"/>
      <c r="E36" s="41"/>
      <c r="F36" s="6">
        <f>F34*1.23</f>
        <v>0</v>
      </c>
    </row>
    <row r="37" spans="1:6" ht="30" x14ac:dyDescent="0.25">
      <c r="A37" s="2" t="s">
        <v>0</v>
      </c>
      <c r="B37" s="2" t="s">
        <v>1</v>
      </c>
      <c r="C37" s="3" t="s">
        <v>2</v>
      </c>
      <c r="D37" s="2" t="s">
        <v>3</v>
      </c>
      <c r="E37" s="2" t="s">
        <v>4</v>
      </c>
      <c r="F37" s="2" t="s">
        <v>5</v>
      </c>
    </row>
    <row r="38" spans="1:6" x14ac:dyDescent="0.25">
      <c r="A38" s="12"/>
      <c r="B38" s="13" t="s">
        <v>33</v>
      </c>
      <c r="C38" s="14"/>
      <c r="D38" s="13"/>
      <c r="E38" s="13"/>
      <c r="F38" s="15"/>
    </row>
    <row r="39" spans="1:6" ht="15.75" x14ac:dyDescent="0.25">
      <c r="A39" s="1">
        <v>1</v>
      </c>
      <c r="B39" s="5" t="s">
        <v>21</v>
      </c>
      <c r="C39" s="4" t="s">
        <v>6</v>
      </c>
      <c r="D39" s="8">
        <v>1</v>
      </c>
      <c r="E39" s="16"/>
      <c r="F39" s="16">
        <f t="shared" ref="F39" si="5">D39*E39</f>
        <v>0</v>
      </c>
    </row>
    <row r="40" spans="1:6" ht="31.5" x14ac:dyDescent="0.25">
      <c r="A40" s="1">
        <v>2</v>
      </c>
      <c r="B40" s="5" t="s">
        <v>9</v>
      </c>
      <c r="C40" s="9" t="s">
        <v>6</v>
      </c>
      <c r="D40" s="10">
        <v>1</v>
      </c>
      <c r="E40" s="11"/>
      <c r="F40" s="11">
        <f>E40</f>
        <v>0</v>
      </c>
    </row>
    <row r="41" spans="1:6" ht="15.75" x14ac:dyDescent="0.25">
      <c r="A41" s="33" t="s">
        <v>5</v>
      </c>
      <c r="B41" s="34"/>
      <c r="C41" s="34"/>
      <c r="D41" s="34"/>
      <c r="E41" s="35"/>
      <c r="F41" s="6">
        <f>SUM(F39:F40)</f>
        <v>0</v>
      </c>
    </row>
    <row r="42" spans="1:6" ht="15.75" x14ac:dyDescent="0.25">
      <c r="A42" s="36" t="s">
        <v>8</v>
      </c>
      <c r="B42" s="37"/>
      <c r="C42" s="37"/>
      <c r="D42" s="37"/>
      <c r="E42" s="38"/>
      <c r="F42" s="7">
        <f>F41*23%</f>
        <v>0</v>
      </c>
    </row>
    <row r="43" spans="1:6" ht="15.75" x14ac:dyDescent="0.25">
      <c r="A43" s="39" t="s">
        <v>7</v>
      </c>
      <c r="B43" s="40"/>
      <c r="C43" s="40"/>
      <c r="D43" s="40"/>
      <c r="E43" s="41"/>
      <c r="F43" s="6">
        <f>F41*1.23</f>
        <v>0</v>
      </c>
    </row>
    <row r="44" spans="1:6" ht="15.75" x14ac:dyDescent="0.25">
      <c r="A44" s="45" t="s">
        <v>10</v>
      </c>
      <c r="B44" s="46"/>
      <c r="C44" s="46"/>
      <c r="D44" s="46"/>
      <c r="E44" s="47"/>
      <c r="F44" s="26">
        <f>F22+F16+F10+F28+F34+F41</f>
        <v>0</v>
      </c>
    </row>
    <row r="45" spans="1:6" ht="15.75" x14ac:dyDescent="0.25">
      <c r="A45" s="45" t="s">
        <v>11</v>
      </c>
      <c r="B45" s="46"/>
      <c r="C45" s="46"/>
      <c r="D45" s="46"/>
      <c r="E45" s="47"/>
      <c r="F45" s="27">
        <f>F44*23%</f>
        <v>0</v>
      </c>
    </row>
    <row r="46" spans="1:6" ht="15.75" x14ac:dyDescent="0.25">
      <c r="A46" s="48" t="s">
        <v>12</v>
      </c>
      <c r="B46" s="49"/>
      <c r="C46" s="49"/>
      <c r="D46" s="49"/>
      <c r="E46" s="50"/>
      <c r="F46" s="26">
        <f>F44*1.23</f>
        <v>0</v>
      </c>
    </row>
  </sheetData>
  <mergeCells count="19">
    <mergeCell ref="A35:E35"/>
    <mergeCell ref="A4:F4"/>
    <mergeCell ref="A10:E10"/>
    <mergeCell ref="A11:E11"/>
    <mergeCell ref="A12:E12"/>
    <mergeCell ref="A16:E16"/>
    <mergeCell ref="A17:E17"/>
    <mergeCell ref="A18:E18"/>
    <mergeCell ref="A22:E22"/>
    <mergeCell ref="A23:E23"/>
    <mergeCell ref="A24:E24"/>
    <mergeCell ref="A34:E34"/>
    <mergeCell ref="A46:E46"/>
    <mergeCell ref="A36:E36"/>
    <mergeCell ref="A41:E41"/>
    <mergeCell ref="A42:E42"/>
    <mergeCell ref="A43:E43"/>
    <mergeCell ref="A44:E44"/>
    <mergeCell ref="A45:E45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F35"/>
  <sheetViews>
    <sheetView topLeftCell="A13" workbookViewId="0">
      <selection activeCell="E29" sqref="E29"/>
    </sheetView>
  </sheetViews>
  <sheetFormatPr defaultRowHeight="15" x14ac:dyDescent="0.25"/>
  <cols>
    <col min="1" max="1" width="6.5703125" customWidth="1"/>
    <col min="2" max="2" width="54.42578125" customWidth="1"/>
    <col min="3" max="3" width="12" customWidth="1"/>
    <col min="4" max="4" width="12.28515625" customWidth="1"/>
    <col min="5" max="5" width="19.7109375" customWidth="1"/>
    <col min="6" max="6" width="19.85546875" customWidth="1"/>
  </cols>
  <sheetData>
    <row r="4" spans="1:6" s="32" customFormat="1" ht="49.5" customHeight="1" x14ac:dyDescent="0.25">
      <c r="A4" s="42" t="s">
        <v>40</v>
      </c>
      <c r="B4" s="43"/>
      <c r="C4" s="43"/>
      <c r="D4" s="43"/>
      <c r="E4" s="43"/>
      <c r="F4" s="44"/>
    </row>
    <row r="6" spans="1:6" ht="30" x14ac:dyDescent="0.25">
      <c r="A6" s="2" t="s">
        <v>0</v>
      </c>
      <c r="B6" s="2" t="s">
        <v>1</v>
      </c>
      <c r="C6" s="3" t="s">
        <v>2</v>
      </c>
      <c r="D6" s="2" t="s">
        <v>3</v>
      </c>
      <c r="E6" s="2" t="s">
        <v>4</v>
      </c>
      <c r="F6" s="2" t="s">
        <v>5</v>
      </c>
    </row>
    <row r="7" spans="1:6" x14ac:dyDescent="0.25">
      <c r="A7" s="12"/>
      <c r="B7" s="13" t="s">
        <v>34</v>
      </c>
      <c r="C7" s="14"/>
      <c r="D7" s="13"/>
      <c r="E7" s="13"/>
      <c r="F7" s="15"/>
    </row>
    <row r="8" spans="1:6" ht="15.75" x14ac:dyDescent="0.25">
      <c r="A8" s="1">
        <v>1</v>
      </c>
      <c r="B8" s="5" t="s">
        <v>21</v>
      </c>
      <c r="C8" s="4" t="s">
        <v>6</v>
      </c>
      <c r="D8" s="8">
        <v>1</v>
      </c>
      <c r="E8" s="16"/>
      <c r="F8" s="16">
        <f t="shared" ref="F8" si="0">D8*E8</f>
        <v>0</v>
      </c>
    </row>
    <row r="9" spans="1:6" ht="31.5" x14ac:dyDescent="0.25">
      <c r="A9" s="1">
        <v>2</v>
      </c>
      <c r="B9" s="5" t="s">
        <v>9</v>
      </c>
      <c r="C9" s="9" t="s">
        <v>6</v>
      </c>
      <c r="D9" s="10">
        <v>1</v>
      </c>
      <c r="E9" s="11"/>
      <c r="F9" s="11">
        <f>E9</f>
        <v>0</v>
      </c>
    </row>
    <row r="10" spans="1:6" ht="15.75" x14ac:dyDescent="0.25">
      <c r="A10" s="33" t="s">
        <v>5</v>
      </c>
      <c r="B10" s="34"/>
      <c r="C10" s="34"/>
      <c r="D10" s="34"/>
      <c r="E10" s="35"/>
      <c r="F10" s="6">
        <f>SUM(F8:F9)</f>
        <v>0</v>
      </c>
    </row>
    <row r="11" spans="1:6" ht="15.75" x14ac:dyDescent="0.25">
      <c r="A11" s="36" t="s">
        <v>8</v>
      </c>
      <c r="B11" s="37"/>
      <c r="C11" s="37"/>
      <c r="D11" s="37"/>
      <c r="E11" s="38"/>
      <c r="F11" s="7">
        <f>F10*23%</f>
        <v>0</v>
      </c>
    </row>
    <row r="12" spans="1:6" ht="15.75" x14ac:dyDescent="0.25">
      <c r="A12" s="39" t="s">
        <v>7</v>
      </c>
      <c r="B12" s="40"/>
      <c r="C12" s="40"/>
      <c r="D12" s="40"/>
      <c r="E12" s="41"/>
      <c r="F12" s="6">
        <f>F10*1.23</f>
        <v>0</v>
      </c>
    </row>
    <row r="13" spans="1:6" ht="30" x14ac:dyDescent="0.25">
      <c r="A13" s="2" t="s">
        <v>0</v>
      </c>
      <c r="B13" s="2" t="s">
        <v>1</v>
      </c>
      <c r="C13" s="3" t="s">
        <v>2</v>
      </c>
      <c r="D13" s="2" t="s">
        <v>3</v>
      </c>
      <c r="E13" s="2" t="s">
        <v>4</v>
      </c>
      <c r="F13" s="2" t="s">
        <v>5</v>
      </c>
    </row>
    <row r="14" spans="1:6" x14ac:dyDescent="0.25">
      <c r="A14" s="12"/>
      <c r="B14" s="13" t="s">
        <v>35</v>
      </c>
      <c r="C14" s="14"/>
      <c r="D14" s="13"/>
      <c r="E14" s="13"/>
      <c r="F14" s="15"/>
    </row>
    <row r="15" spans="1:6" ht="15.75" x14ac:dyDescent="0.25">
      <c r="A15" s="1">
        <v>1</v>
      </c>
      <c r="B15" s="5" t="s">
        <v>21</v>
      </c>
      <c r="C15" s="4" t="s">
        <v>6</v>
      </c>
      <c r="D15" s="8">
        <v>1</v>
      </c>
      <c r="E15" s="16"/>
      <c r="F15" s="16">
        <f t="shared" ref="F15" si="1">D15*E15</f>
        <v>0</v>
      </c>
    </row>
    <row r="16" spans="1:6" ht="31.5" x14ac:dyDescent="0.25">
      <c r="A16" s="1">
        <v>2</v>
      </c>
      <c r="B16" s="5" t="s">
        <v>9</v>
      </c>
      <c r="C16" s="9" t="s">
        <v>6</v>
      </c>
      <c r="D16" s="10">
        <v>1</v>
      </c>
      <c r="E16" s="11"/>
      <c r="F16" s="11">
        <f>E16</f>
        <v>0</v>
      </c>
    </row>
    <row r="17" spans="1:6" ht="15.75" x14ac:dyDescent="0.25">
      <c r="A17" s="33" t="s">
        <v>5</v>
      </c>
      <c r="B17" s="34"/>
      <c r="C17" s="34"/>
      <c r="D17" s="34"/>
      <c r="E17" s="35"/>
      <c r="F17" s="6">
        <f>SUM(F15:F16)</f>
        <v>0</v>
      </c>
    </row>
    <row r="18" spans="1:6" ht="15.75" x14ac:dyDescent="0.25">
      <c r="A18" s="36" t="s">
        <v>8</v>
      </c>
      <c r="B18" s="37"/>
      <c r="C18" s="37"/>
      <c r="D18" s="37"/>
      <c r="E18" s="38"/>
      <c r="F18" s="7">
        <f>F17*23%</f>
        <v>0</v>
      </c>
    </row>
    <row r="19" spans="1:6" ht="15.75" x14ac:dyDescent="0.25">
      <c r="A19" s="39" t="s">
        <v>7</v>
      </c>
      <c r="B19" s="40"/>
      <c r="C19" s="40"/>
      <c r="D19" s="40"/>
      <c r="E19" s="41"/>
      <c r="F19" s="6">
        <f>F17*1.23</f>
        <v>0</v>
      </c>
    </row>
    <row r="20" spans="1:6" ht="30" x14ac:dyDescent="0.25">
      <c r="A20" s="2" t="s">
        <v>0</v>
      </c>
      <c r="B20" s="2" t="s">
        <v>1</v>
      </c>
      <c r="C20" s="3" t="s">
        <v>2</v>
      </c>
      <c r="D20" s="2" t="s">
        <v>3</v>
      </c>
      <c r="E20" s="2" t="s">
        <v>4</v>
      </c>
      <c r="F20" s="2" t="s">
        <v>5</v>
      </c>
    </row>
    <row r="21" spans="1:6" x14ac:dyDescent="0.25">
      <c r="A21" s="12"/>
      <c r="B21" s="13" t="s">
        <v>36</v>
      </c>
      <c r="C21" s="14"/>
      <c r="D21" s="13"/>
      <c r="E21" s="13"/>
      <c r="F21" s="15"/>
    </row>
    <row r="22" spans="1:6" ht="15.75" x14ac:dyDescent="0.25">
      <c r="A22" s="1">
        <v>1</v>
      </c>
      <c r="B22" s="5" t="s">
        <v>21</v>
      </c>
      <c r="C22" s="4" t="s">
        <v>6</v>
      </c>
      <c r="D22" s="8">
        <v>1</v>
      </c>
      <c r="E22" s="16"/>
      <c r="F22" s="16">
        <f t="shared" ref="F22" si="2">D22*E22</f>
        <v>0</v>
      </c>
    </row>
    <row r="23" spans="1:6" ht="15.75" x14ac:dyDescent="0.25">
      <c r="A23" s="33" t="s">
        <v>5</v>
      </c>
      <c r="B23" s="34"/>
      <c r="C23" s="34"/>
      <c r="D23" s="34"/>
      <c r="E23" s="35"/>
      <c r="F23" s="6">
        <f>SUM(F22:F22)</f>
        <v>0</v>
      </c>
    </row>
    <row r="24" spans="1:6" ht="15.75" x14ac:dyDescent="0.25">
      <c r="A24" s="36" t="s">
        <v>8</v>
      </c>
      <c r="B24" s="37"/>
      <c r="C24" s="37"/>
      <c r="D24" s="37"/>
      <c r="E24" s="38"/>
      <c r="F24" s="7">
        <f>F23*23%</f>
        <v>0</v>
      </c>
    </row>
    <row r="25" spans="1:6" ht="15.75" x14ac:dyDescent="0.25">
      <c r="A25" s="39" t="s">
        <v>7</v>
      </c>
      <c r="B25" s="40"/>
      <c r="C25" s="40"/>
      <c r="D25" s="40"/>
      <c r="E25" s="41"/>
      <c r="F25" s="6">
        <f>F23*1.23</f>
        <v>0</v>
      </c>
    </row>
    <row r="26" spans="1:6" ht="30" x14ac:dyDescent="0.25">
      <c r="A26" s="2" t="s">
        <v>0</v>
      </c>
      <c r="B26" s="2" t="s">
        <v>1</v>
      </c>
      <c r="C26" s="3" t="s">
        <v>2</v>
      </c>
      <c r="D26" s="2" t="s">
        <v>3</v>
      </c>
      <c r="E26" s="2" t="s">
        <v>4</v>
      </c>
      <c r="F26" s="2" t="s">
        <v>5</v>
      </c>
    </row>
    <row r="27" spans="1:6" x14ac:dyDescent="0.25">
      <c r="A27" s="12"/>
      <c r="B27" s="13" t="s">
        <v>37</v>
      </c>
      <c r="C27" s="14"/>
      <c r="D27" s="13"/>
      <c r="E27" s="13"/>
      <c r="F27" s="15"/>
    </row>
    <row r="28" spans="1:6" ht="15.75" x14ac:dyDescent="0.25">
      <c r="A28" s="1">
        <v>1</v>
      </c>
      <c r="B28" s="5" t="s">
        <v>21</v>
      </c>
      <c r="C28" s="4" t="s">
        <v>6</v>
      </c>
      <c r="D28" s="8">
        <v>1</v>
      </c>
      <c r="E28" s="16"/>
      <c r="F28" s="16">
        <f t="shared" ref="F28" si="3">D28*E28</f>
        <v>0</v>
      </c>
    </row>
    <row r="29" spans="1:6" ht="31.5" x14ac:dyDescent="0.25">
      <c r="A29" s="1">
        <v>2</v>
      </c>
      <c r="B29" s="5" t="s">
        <v>9</v>
      </c>
      <c r="C29" s="9" t="s">
        <v>6</v>
      </c>
      <c r="D29" s="10">
        <v>1</v>
      </c>
      <c r="E29" s="11"/>
      <c r="F29" s="11">
        <f>E29</f>
        <v>0</v>
      </c>
    </row>
    <row r="30" spans="1:6" ht="15.75" x14ac:dyDescent="0.25">
      <c r="A30" s="17" t="s">
        <v>5</v>
      </c>
      <c r="B30" s="18"/>
      <c r="C30" s="18"/>
      <c r="D30" s="18"/>
      <c r="E30" s="19"/>
      <c r="F30" s="6">
        <f>SUM(F28:F29)</f>
        <v>0</v>
      </c>
    </row>
    <row r="31" spans="1:6" ht="15.75" x14ac:dyDescent="0.25">
      <c r="A31" s="20" t="s">
        <v>8</v>
      </c>
      <c r="B31" s="21"/>
      <c r="C31" s="21"/>
      <c r="D31" s="21"/>
      <c r="E31" s="22"/>
      <c r="F31" s="7">
        <f>F30*23%</f>
        <v>0</v>
      </c>
    </row>
    <row r="32" spans="1:6" ht="15.75" x14ac:dyDescent="0.25">
      <c r="A32" s="29" t="s">
        <v>7</v>
      </c>
      <c r="B32" s="30"/>
      <c r="C32" s="30"/>
      <c r="D32" s="30"/>
      <c r="E32" s="31"/>
      <c r="F32" s="6">
        <f>F30*1.23</f>
        <v>0</v>
      </c>
    </row>
    <row r="33" spans="1:6" ht="15.75" x14ac:dyDescent="0.25">
      <c r="A33" s="45" t="s">
        <v>10</v>
      </c>
      <c r="B33" s="46"/>
      <c r="C33" s="46"/>
      <c r="D33" s="46"/>
      <c r="E33" s="47"/>
      <c r="F33" s="26">
        <f>F23+F17+F10+F30</f>
        <v>0</v>
      </c>
    </row>
    <row r="34" spans="1:6" ht="15.75" x14ac:dyDescent="0.25">
      <c r="A34" s="45" t="s">
        <v>11</v>
      </c>
      <c r="B34" s="46"/>
      <c r="C34" s="46"/>
      <c r="D34" s="46"/>
      <c r="E34" s="47"/>
      <c r="F34" s="27">
        <f>F33*23%</f>
        <v>0</v>
      </c>
    </row>
    <row r="35" spans="1:6" ht="15.75" x14ac:dyDescent="0.25">
      <c r="A35" s="48" t="s">
        <v>12</v>
      </c>
      <c r="B35" s="49"/>
      <c r="C35" s="49"/>
      <c r="D35" s="49"/>
      <c r="E35" s="50"/>
      <c r="F35" s="26">
        <f>F33*1.23</f>
        <v>0</v>
      </c>
    </row>
  </sheetData>
  <mergeCells count="13">
    <mergeCell ref="A18:E18"/>
    <mergeCell ref="A4:F4"/>
    <mergeCell ref="A10:E10"/>
    <mergeCell ref="A11:E11"/>
    <mergeCell ref="A12:E12"/>
    <mergeCell ref="A17:E17"/>
    <mergeCell ref="A35:E35"/>
    <mergeCell ref="A33:E33"/>
    <mergeCell ref="A34:E34"/>
    <mergeCell ref="A19:E19"/>
    <mergeCell ref="A23:E23"/>
    <mergeCell ref="A24:E24"/>
    <mergeCell ref="A25:E25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8207-999B-410A-9F8C-95B7CDA11637}">
  <sheetPr>
    <pageSetUpPr fitToPage="1"/>
  </sheetPr>
  <dimension ref="A2:E15"/>
  <sheetViews>
    <sheetView workbookViewId="0">
      <selection activeCell="B20" sqref="B20"/>
    </sheetView>
  </sheetViews>
  <sheetFormatPr defaultRowHeight="15" x14ac:dyDescent="0.25"/>
  <cols>
    <col min="1" max="1" width="6.5703125" customWidth="1"/>
    <col min="2" max="2" width="54.42578125" customWidth="1"/>
    <col min="3" max="4" width="19.7109375" customWidth="1"/>
    <col min="5" max="5" width="19.85546875" customWidth="1"/>
    <col min="8" max="8" width="12.42578125" bestFit="1" customWidth="1"/>
    <col min="12" max="12" width="12.42578125" bestFit="1" customWidth="1"/>
  </cols>
  <sheetData>
    <row r="2" spans="1:5" ht="63" customHeight="1" x14ac:dyDescent="0.25">
      <c r="A2" s="42" t="s">
        <v>13</v>
      </c>
      <c r="B2" s="43"/>
      <c r="C2" s="43"/>
      <c r="D2" s="43"/>
      <c r="E2" s="44"/>
    </row>
    <row r="4" spans="1:5" x14ac:dyDescent="0.25">
      <c r="A4" s="2" t="s">
        <v>0</v>
      </c>
      <c r="B4" s="13" t="s">
        <v>14</v>
      </c>
      <c r="C4" s="2" t="s">
        <v>5</v>
      </c>
      <c r="D4" s="2" t="s">
        <v>17</v>
      </c>
      <c r="E4" s="2" t="s">
        <v>7</v>
      </c>
    </row>
    <row r="5" spans="1:5" ht="31.5" x14ac:dyDescent="0.25">
      <c r="A5" s="1">
        <v>1</v>
      </c>
      <c r="B5" s="5" t="s">
        <v>18</v>
      </c>
      <c r="C5" s="16">
        <f>'ZADANIE I'!F46</f>
        <v>0</v>
      </c>
      <c r="D5" s="16">
        <f>C5*23%</f>
        <v>0</v>
      </c>
      <c r="E5" s="16">
        <f>C5+D5</f>
        <v>0</v>
      </c>
    </row>
    <row r="6" spans="1:5" x14ac:dyDescent="0.25">
      <c r="A6" s="2" t="s">
        <v>0</v>
      </c>
      <c r="B6" s="13" t="s">
        <v>15</v>
      </c>
      <c r="C6" s="2" t="s">
        <v>5</v>
      </c>
      <c r="D6" s="2"/>
      <c r="E6" s="2" t="s">
        <v>5</v>
      </c>
    </row>
    <row r="7" spans="1:5" ht="31.5" x14ac:dyDescent="0.25">
      <c r="A7" s="1">
        <v>1</v>
      </c>
      <c r="B7" s="5" t="s">
        <v>19</v>
      </c>
      <c r="C7" s="16">
        <f>'ZADANIE II'!F44</f>
        <v>0</v>
      </c>
      <c r="D7" s="16">
        <f>C7*23%</f>
        <v>0</v>
      </c>
      <c r="E7" s="16">
        <f>C7+D7</f>
        <v>0</v>
      </c>
    </row>
    <row r="8" spans="1:5" x14ac:dyDescent="0.25">
      <c r="A8" s="2" t="s">
        <v>0</v>
      </c>
      <c r="B8" s="13" t="s">
        <v>16</v>
      </c>
      <c r="C8" s="2" t="s">
        <v>5</v>
      </c>
      <c r="D8" s="2"/>
      <c r="E8" s="2" t="s">
        <v>5</v>
      </c>
    </row>
    <row r="9" spans="1:5" ht="15.75" x14ac:dyDescent="0.25">
      <c r="A9" s="1">
        <v>1</v>
      </c>
      <c r="B9" s="5" t="s">
        <v>20</v>
      </c>
      <c r="C9" s="16">
        <f>'ZADANIE III'!F33</f>
        <v>0</v>
      </c>
      <c r="D9" s="16">
        <f>C9*23%</f>
        <v>0</v>
      </c>
      <c r="E9" s="16">
        <f>C9+D9</f>
        <v>0</v>
      </c>
    </row>
    <row r="10" spans="1:5" ht="15.75" x14ac:dyDescent="0.25">
      <c r="A10" s="33" t="s">
        <v>5</v>
      </c>
      <c r="B10" s="34"/>
      <c r="C10" s="35"/>
      <c r="D10" s="31"/>
      <c r="E10" s="6">
        <f>C5+C7+C9</f>
        <v>0</v>
      </c>
    </row>
    <row r="11" spans="1:5" ht="15.75" x14ac:dyDescent="0.25">
      <c r="A11" s="36" t="s">
        <v>8</v>
      </c>
      <c r="B11" s="37"/>
      <c r="C11" s="38"/>
      <c r="D11" s="28"/>
      <c r="E11" s="7">
        <f>E10*23%</f>
        <v>0</v>
      </c>
    </row>
    <row r="12" spans="1:5" ht="15.75" x14ac:dyDescent="0.25">
      <c r="A12" s="39" t="s">
        <v>7</v>
      </c>
      <c r="B12" s="40"/>
      <c r="C12" s="41"/>
      <c r="D12" s="28"/>
      <c r="E12" s="6">
        <f>E10*1.23</f>
        <v>0</v>
      </c>
    </row>
    <row r="15" spans="1:5" x14ac:dyDescent="0.25">
      <c r="B15" s="32"/>
    </row>
  </sheetData>
  <mergeCells count="4">
    <mergeCell ref="A10:C10"/>
    <mergeCell ref="A11:C11"/>
    <mergeCell ref="A12:C12"/>
    <mergeCell ref="A2:E2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I</vt:lpstr>
      <vt:lpstr>ZADANIE II</vt:lpstr>
      <vt:lpstr>ZADANIE III</vt:lpstr>
      <vt:lpstr>ZBIORCZO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2025-03-10T08:29:00Z</dcterms:modified>
</cp:coreProperties>
</file>