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3473B7CB-04DF-42F1-AD40-81B447A08CAC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17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2" l="1"/>
  <c r="F7" i="2" l="1"/>
  <c r="F11" i="2"/>
  <c r="F10" i="2"/>
  <c r="F9" i="2"/>
  <c r="F12" i="2" l="1"/>
  <c r="F13" i="2"/>
  <c r="F14" i="2" s="1"/>
  <c r="F22" i="14" l="1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6" i="4" s="1"/>
  <c r="F11" i="4"/>
  <c r="F12" i="4" s="1"/>
  <c r="F8" i="4"/>
  <c r="F7" i="4"/>
  <c r="F6" i="4"/>
  <c r="F18" i="14" l="1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<sst xmlns="http://schemas.openxmlformats.org/spreadsheetml/2006/main" count="633" uniqueCount="69">
  <si>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</si>
  <si>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</si>
  <si>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</si>
  <si>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</si>
  <si>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</si>
  <si>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</si>
  <si>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</si>
  <si>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</si>
  <si>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</si>
  <si>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</si>
  <si>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</si>
  <si>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</si>
  <si>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</si>
  <si>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</si>
  <si>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</si>
  <si>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</si>
  <si>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</si>
  <si>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</si>
  <si>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</si>
  <si>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</si>
  <si>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</si>
  <si>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</si>
  <si>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</si>
  <si>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</si>
  <si>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</si>
  <si>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</si>
  <si>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</si>
  <si>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</si>
  <si>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</si>
  <si>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</si>
  <si>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</si>
  <si>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</si>
  <si>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</si>
  <si>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</si>
  <si>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</si>
  <si>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</si>
  <si>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</si>
  <si>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</si>
  <si>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</si>
  <si>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</si>
  <si>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</si>
  <si>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</si>
  <si>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</si>
  <si>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</si>
  <si>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</si>
  <si>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</si>
  <si>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</si>
  <si>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</si>
  <si>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</si>
  <si>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</si>
  <si>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</si>
  <si>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</si>
  <si>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</si>
  <si>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</si>
  <si>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</si>
  <si>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</si>
  <si>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</si>
  <si>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</si>
  <si>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</si>
  <si>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</si>
  <si>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</si>
  <si>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</si>
  <si>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</si>
  <si>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</si>
  <si>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Przebudowy</t>
  </si>
  <si>
    <t xml:space="preserve">Rozbiórka istniejącej kostki Behaton wraz z odwozem na odl. Do 10 km </t>
  </si>
  <si>
    <t>Roboty ziemne (wykop) wraz z odwozem istniejacej podbudowy na odl. Do 10 km wraz z utylizacją.</t>
  </si>
  <si>
    <t>budowa liniowego progu zwalniającego U-16a</t>
  </si>
  <si>
    <t>Rozbiórka progu zwalniajacego i budowa nowego na ul. Hangarowej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</si>
</sst>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165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abSelected="1" zoomScaleNormal="100" workbookViewId="0">
      <selection activeCell="D18" sqref="D18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t="s">
        <v>68</v>
      </c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4" t="s">
        <v>7</v>
      </c>
      <c r="B5" s="4" t="s">
        <v>24</v>
      </c>
      <c r="C5" s="4"/>
      <c r="D5" s="4"/>
      <c r="E5" s="4"/>
      <c r="F5" s="4"/>
    </row>
    <row r="6" spans="1:6" x14ac:dyDescent="0.3">
      <c r="A6" s="28" t="s">
        <v>9</v>
      </c>
      <c r="B6" s="11" t="s">
        <v>44</v>
      </c>
      <c r="C6" s="12" t="s">
        <v>26</v>
      </c>
      <c r="D6" s="13">
        <v>1.85</v>
      </c>
      <c r="E6" s="13">
        <v>0</v>
      </c>
      <c r="F6" s="14">
        <f t="shared" ref="F6" si="0">PRODUCT(D6*E6)</f>
        <v>0</v>
      </c>
    </row>
    <row r="7" spans="1:6" ht="16.2" customHeight="1" x14ac:dyDescent="0.3">
      <c r="A7" s="28"/>
      <c r="B7" s="6"/>
      <c r="C7" s="6"/>
      <c r="D7" s="6"/>
      <c r="E7" s="9" t="s">
        <v>22</v>
      </c>
      <c r="F7" s="10">
        <f>SUM(F6:F6)</f>
        <v>0</v>
      </c>
    </row>
    <row r="8" spans="1:6" x14ac:dyDescent="0.3">
      <c r="A8" s="4" t="s">
        <v>23</v>
      </c>
      <c r="B8" s="4" t="s">
        <v>64</v>
      </c>
      <c r="C8" s="4"/>
      <c r="D8" s="4"/>
      <c r="E8" s="4"/>
      <c r="F8" s="4"/>
    </row>
    <row r="9" spans="1:6" x14ac:dyDescent="0.3">
      <c r="A9" s="28" t="s">
        <v>25</v>
      </c>
      <c r="B9" s="25" t="s">
        <v>65</v>
      </c>
      <c r="C9" s="26" t="s">
        <v>26</v>
      </c>
      <c r="D9" s="11">
        <v>8</v>
      </c>
      <c r="E9" s="27">
        <v>0</v>
      </c>
      <c r="F9" s="24">
        <f>ROUND(D9*E9,2)</f>
        <v>0</v>
      </c>
    </row>
    <row r="10" spans="1:6" ht="28.8" x14ac:dyDescent="0.3">
      <c r="A10" s="28" t="s">
        <v>27</v>
      </c>
      <c r="B10" s="25" t="s">
        <v>66</v>
      </c>
      <c r="C10" s="26" t="s">
        <v>26</v>
      </c>
      <c r="D10" s="11">
        <v>8</v>
      </c>
      <c r="E10" s="27">
        <v>0</v>
      </c>
      <c r="F10" s="24">
        <f t="shared" ref="F10:F11" si="1">ROUND(D10*E10,2)</f>
        <v>0</v>
      </c>
    </row>
    <row r="11" spans="1:6" x14ac:dyDescent="0.3">
      <c r="A11" s="28" t="s">
        <v>62</v>
      </c>
      <c r="B11" s="25" t="s">
        <v>67</v>
      </c>
      <c r="C11" s="26" t="s">
        <v>32</v>
      </c>
      <c r="D11" s="11">
        <v>1</v>
      </c>
      <c r="E11" s="27">
        <v>0</v>
      </c>
      <c r="F11" s="24">
        <f t="shared" si="1"/>
        <v>0</v>
      </c>
    </row>
    <row r="12" spans="1:6" ht="15.6" x14ac:dyDescent="0.3">
      <c r="A12" s="29"/>
      <c r="B12" s="30"/>
      <c r="C12" s="26"/>
      <c r="D12" s="11"/>
      <c r="E12" s="9" t="s">
        <v>28</v>
      </c>
      <c r="F12" s="10">
        <f>SUM(F9:F11)</f>
        <v>0</v>
      </c>
    </row>
    <row r="13" spans="1:6" ht="15.6" x14ac:dyDescent="0.3">
      <c r="A13" s="29"/>
      <c r="B13" s="30"/>
      <c r="C13" s="26"/>
      <c r="D13" s="11"/>
      <c r="E13" s="9" t="s">
        <v>38</v>
      </c>
      <c r="F13" s="10">
        <f>SUM(F7,F12)</f>
        <v>0</v>
      </c>
    </row>
    <row r="14" spans="1:6" ht="18" x14ac:dyDescent="0.35">
      <c r="A14" s="29"/>
      <c r="B14" s="30"/>
      <c r="C14" s="26"/>
      <c r="D14" s="11"/>
      <c r="E14" s="18" t="s">
        <v>39</v>
      </c>
      <c r="F14" s="20">
        <f>F13*1.23</f>
        <v>0</v>
      </c>
    </row>
    <row r="15" spans="1:6" x14ac:dyDescent="0.3">
      <c r="A15" s="36"/>
      <c r="B15" s="31"/>
      <c r="C15" s="37"/>
      <c r="D15" s="38"/>
      <c r="E15" s="38"/>
      <c r="F15" s="39"/>
    </row>
    <row r="16" spans="1:6" ht="15.6" x14ac:dyDescent="0.3">
      <c r="A16" s="36"/>
      <c r="B16" s="40"/>
      <c r="C16" s="40"/>
      <c r="D16" s="40"/>
      <c r="E16" s="32"/>
      <c r="F16" s="33"/>
    </row>
    <row r="17" spans="1:6" x14ac:dyDescent="0.3">
      <c r="A17" s="40"/>
      <c r="B17" s="40"/>
      <c r="C17" s="40"/>
      <c r="D17" s="40"/>
      <c r="E17" s="40"/>
      <c r="F17" s="40"/>
    </row>
    <row r="18" spans="1:6" x14ac:dyDescent="0.3">
      <c r="A18" s="40"/>
      <c r="B18" s="41"/>
      <c r="C18" s="42"/>
      <c r="D18" s="42"/>
      <c r="E18" s="43"/>
      <c r="F18" s="44"/>
    </row>
    <row r="19" spans="1:6" x14ac:dyDescent="0.3">
      <c r="A19" s="40"/>
      <c r="B19" s="41"/>
      <c r="C19" s="42"/>
      <c r="D19" s="42"/>
      <c r="E19" s="43"/>
      <c r="F19" s="44"/>
    </row>
    <row r="20" spans="1:6" x14ac:dyDescent="0.3">
      <c r="A20" s="40"/>
      <c r="B20" s="41"/>
      <c r="C20" s="42"/>
      <c r="D20" s="42"/>
      <c r="E20" s="43"/>
      <c r="F20" s="44"/>
    </row>
    <row r="21" spans="1:6" x14ac:dyDescent="0.3">
      <c r="A21" s="40"/>
      <c r="B21" s="41"/>
      <c r="C21" s="42"/>
      <c r="D21" s="45"/>
      <c r="E21" s="43"/>
      <c r="F21" s="44"/>
    </row>
    <row r="22" spans="1:6" x14ac:dyDescent="0.3">
      <c r="A22" s="40"/>
      <c r="B22" s="41"/>
      <c r="C22" s="40"/>
      <c r="D22" s="40"/>
      <c r="E22" s="43"/>
      <c r="F22" s="44"/>
    </row>
    <row r="36" spans="1:6" ht="15.6" x14ac:dyDescent="0.3">
      <c r="A36"/>
      <c r="E36" s="32"/>
      <c r="F36" s="33"/>
    </row>
    <row r="37" spans="1:6" ht="15.6" x14ac:dyDescent="0.3">
      <c r="A37"/>
      <c r="E37" s="32"/>
      <c r="F37" s="33"/>
    </row>
    <row r="38" spans="1:6" ht="18" x14ac:dyDescent="0.35">
      <c r="A38"/>
      <c r="E38" s="34"/>
      <c r="F38" s="35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D23" sqref="D23"/>
    </sheetView>
  </sheetViews>
  <sheetFormatPr defaultRowHeight="14.4" x14ac:dyDescent="0.3"/>
  <cols>
    <col min="1" max="1" width="8.5546875" customWidth="1"/>
    <col min="2" max="2" width="76.33203125" bestFit="1" customWidth="1"/>
    <col min="3" max="3" width="4.5546875" bestFit="1" customWidth="1"/>
    <col min="4" max="4" width="7.5546875" bestFit="1" customWidth="1"/>
  </cols>
  <sheetData>
    <row r="1" spans="1:4" ht="15.6" x14ac:dyDescent="0.3">
      <c r="A1" s="23"/>
      <c r="B1" s="1" t="s">
        <v>0</v>
      </c>
    </row>
    <row r="2" spans="1:4" x14ac:dyDescent="0.3">
      <c r="A2" t="s">
        <v>42</v>
      </c>
      <c r="B2" t="s">
        <v>68</v>
      </c>
    </row>
    <row r="3" spans="1:4" x14ac:dyDescent="0.3"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4" x14ac:dyDescent="0.3">
      <c r="A5" s="4" t="s">
        <v>7</v>
      </c>
      <c r="B5" s="4" t="s">
        <v>24</v>
      </c>
      <c r="C5" s="4"/>
      <c r="D5" s="4"/>
    </row>
    <row r="6" spans="1:4" x14ac:dyDescent="0.3">
      <c r="A6" s="28" t="s">
        <v>9</v>
      </c>
      <c r="B6" s="11" t="s">
        <v>44</v>
      </c>
      <c r="C6" s="12" t="s">
        <v>26</v>
      </c>
      <c r="D6" s="13">
        <v>1.85</v>
      </c>
    </row>
    <row r="7" spans="1:4" x14ac:dyDescent="0.3">
      <c r="A7" s="4" t="s">
        <v>23</v>
      </c>
      <c r="B7" s="4" t="s">
        <v>64</v>
      </c>
      <c r="C7" s="4"/>
      <c r="D7" s="4"/>
    </row>
    <row r="8" spans="1:4" x14ac:dyDescent="0.3">
      <c r="A8" s="28" t="s">
        <v>25</v>
      </c>
      <c r="B8" s="25" t="s">
        <v>65</v>
      </c>
      <c r="C8" s="26" t="s">
        <v>26</v>
      </c>
      <c r="D8" s="11">
        <v>8</v>
      </c>
    </row>
    <row r="9" spans="1:4" ht="28.8" x14ac:dyDescent="0.3">
      <c r="A9" s="28" t="s">
        <v>27</v>
      </c>
      <c r="B9" s="25" t="s">
        <v>66</v>
      </c>
      <c r="C9" s="26" t="s">
        <v>26</v>
      </c>
      <c r="D9" s="11">
        <v>8</v>
      </c>
    </row>
    <row r="10" spans="1:4" x14ac:dyDescent="0.3">
      <c r="A10" s="28" t="s">
        <v>62</v>
      </c>
      <c r="B10" s="25" t="s">
        <v>67</v>
      </c>
      <c r="C10" s="26" t="s">
        <v>32</v>
      </c>
      <c r="D10" s="11">
        <v>1</v>
      </c>
    </row>
    <row r="11" spans="1:4" x14ac:dyDescent="0.3">
      <c r="A11" s="29"/>
      <c r="B11" s="30"/>
      <c r="C11" s="26"/>
      <c r="D11" s="11"/>
    </row>
    <row r="12" spans="1:4" x14ac:dyDescent="0.3">
      <c r="A12" s="29"/>
      <c r="B12" s="30"/>
      <c r="C12" s="26"/>
      <c r="D12" s="11"/>
    </row>
    <row r="13" spans="1:4" x14ac:dyDescent="0.3">
      <c r="A13" s="29"/>
      <c r="B13" s="30"/>
      <c r="C13" s="26"/>
      <c r="D13" s="11"/>
    </row>
    <row r="14" spans="1:4" x14ac:dyDescent="0.3">
      <c r="A14" s="36"/>
      <c r="B14" s="31"/>
      <c r="C14" s="37"/>
      <c r="D14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46" t="s">
        <v>43</v>
      </c>
      <c r="C2" s="46"/>
      <c r="D2" s="46"/>
      <c r="E2" s="46"/>
      <c r="F2" s="4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46" t="s">
        <v>43</v>
      </c>
      <c r="C2" s="46"/>
      <c r="D2" s="46"/>
      <c r="E2" s="46"/>
      <c r="F2" s="4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46" t="s">
        <v>43</v>
      </c>
      <c r="C2" s="46"/>
      <c r="D2" s="46"/>
      <c r="E2" s="46"/>
      <c r="F2" s="4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46" t="s">
        <v>47</v>
      </c>
      <c r="C2" s="46"/>
      <c r="D2" s="46"/>
      <c r="E2" s="46"/>
      <c r="F2" s="4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46" t="s">
        <v>47</v>
      </c>
      <c r="C2" s="46"/>
      <c r="D2" s="46"/>
      <c r="E2" s="46"/>
      <c r="F2" s="4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46" t="s">
        <v>47</v>
      </c>
      <c r="C2" s="46"/>
      <c r="D2" s="46"/>
      <c r="E2" s="46"/>
      <c r="F2" s="4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46" t="s">
        <v>57</v>
      </c>
      <c r="C2" s="46"/>
      <c r="D2" s="46"/>
      <c r="E2" s="46"/>
      <c r="F2" s="4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46" t="s">
        <v>57</v>
      </c>
      <c r="C2" s="46"/>
      <c r="D2" s="46"/>
      <c r="E2" s="46"/>
      <c r="F2" s="4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46" t="s">
        <v>57</v>
      </c>
      <c r="C2" s="46"/>
      <c r="D2" s="46"/>
      <c r="E2" s="46"/>
      <c r="F2" s="4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46" t="s">
        <v>59</v>
      </c>
      <c r="C2" s="46"/>
      <c r="D2" s="46"/>
      <c r="E2" s="46"/>
      <c r="F2" s="4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46" t="s">
        <v>59</v>
      </c>
      <c r="C2" s="46"/>
      <c r="D2" s="46"/>
      <c r="E2" s="46"/>
      <c r="F2" s="4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46" t="s">
        <v>59</v>
      </c>
      <c r="C2" s="46"/>
      <c r="D2" s="46"/>
      <c r="E2" s="46"/>
      <c r="F2" s="4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cp:lastPrinted>2024-05-07T08:41:01Z</cp:lastPrinted>
  <dcterms:created xsi:type="dcterms:W3CDTF">2020-08-11T08:10:12Z</dcterms:created>
  <dcterms:modified xsi:type="dcterms:W3CDTF">2024-07-30T10:12:57Z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