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\PZ\2024\_ZAPYTANIA_O_CENĘ\cięcia skrajni, krzewów\3.Skrajnia_cięcie_nowe\1. zapytanie\"/>
    </mc:Choice>
  </mc:AlternateContent>
  <xr:revisionPtr revIDLastSave="0" documentId="13_ncr:1_{594AC824-2FF8-4625-9B39-700B4D96FF7F}" xr6:coauthVersionLast="36" xr6:coauthVersionMax="47" xr10:uidLastSave="{00000000-0000-0000-0000-000000000000}"/>
  <bookViews>
    <workbookView xWindow="0" yWindow="0" windowWidth="21570" windowHeight="7380" activeTab="1" xr2:uid="{00000000-000D-0000-FFFF-FFFF00000000}"/>
  </bookViews>
  <sheets>
    <sheet name="cięcie skrajni" sheetId="2" r:id="rId1"/>
    <sheet name="cięcie drzew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13" i="4"/>
  <c r="F14" i="4"/>
  <c r="F22" i="2" l="1"/>
  <c r="F21" i="2"/>
  <c r="G41" i="2" s="1"/>
  <c r="F16" i="2" l="1"/>
  <c r="G40" i="2" s="1"/>
</calcChain>
</file>

<file path=xl/sharedStrings.xml><?xml version="1.0" encoding="utf-8"?>
<sst xmlns="http://schemas.openxmlformats.org/spreadsheetml/2006/main" count="238" uniqueCount="122">
  <si>
    <t>LP</t>
  </si>
  <si>
    <t>OBSZAR</t>
  </si>
  <si>
    <t>ULICA</t>
  </si>
  <si>
    <t>LOK_SZCZEG</t>
  </si>
  <si>
    <t>POZYCJA CENOWA</t>
  </si>
  <si>
    <t>ZAKRES</t>
  </si>
  <si>
    <t>St. Miasto Pn</t>
  </si>
  <si>
    <t xml:space="preserve">skrajnia </t>
  </si>
  <si>
    <t>DŁUGOŚC ODCINKA [mb]</t>
  </si>
  <si>
    <t>Cięcie skrajni</t>
  </si>
  <si>
    <t>Nad Różanym Potokiem</t>
  </si>
  <si>
    <t>Glinienko</t>
  </si>
  <si>
    <t>na wysokości nr 17A i 17</t>
  </si>
  <si>
    <t>Naramowicka</t>
  </si>
  <si>
    <t>odc. przejazd kolejnowy - nr 232, oba pobocza - skrajnia jezdni i chodnika za barierą</t>
  </si>
  <si>
    <t>całość, bez zakrętu - już wykonane prace</t>
  </si>
  <si>
    <t>suma - skrajnia 2,5 m</t>
  </si>
  <si>
    <t>suma - skrajnia 4,5 m</t>
  </si>
  <si>
    <t>Cięcie drzew</t>
  </si>
  <si>
    <t>GATUNEK I SPOSÓB CIĘCIA</t>
  </si>
  <si>
    <t>ILOŚĆ [szt.]</t>
  </si>
  <si>
    <t>St. Miasta Pn</t>
  </si>
  <si>
    <t>Bożywoja</t>
  </si>
  <si>
    <t>odc. ul. Rubież - Nadwarciańska</t>
  </si>
  <si>
    <t>cięcie ogławwiające wierzb białych, głowiastych</t>
  </si>
  <si>
    <t>Wilda</t>
  </si>
  <si>
    <t>Sempołowskiej</t>
  </si>
  <si>
    <t>odc. od ul. Kotarbińskiego do ul. Buczka obie strony</t>
  </si>
  <si>
    <t>Dolna Wilda</t>
  </si>
  <si>
    <t>odc. od ul. Czwartaków do ul. Wspólnej, prawa strona - skrajnia ścieżki rowerowej</t>
  </si>
  <si>
    <t>odc. od końca ekranu akustycznego za ul. Czechosłowacką do ul. 28 Czerwca 1956 r. prawa strona jezdni</t>
  </si>
  <si>
    <t>Wrzesińska</t>
  </si>
  <si>
    <t>po stronie torów kolejowych na wysokości nr 12-20</t>
  </si>
  <si>
    <t>Swarzędzka</t>
  </si>
  <si>
    <t>Nowe Miasto Pn</t>
  </si>
  <si>
    <t>odc. ul. Toruńska - Witkowska</t>
  </si>
  <si>
    <t xml:space="preserve">podniesienie koron lip do wysokości 3,5 m </t>
  </si>
  <si>
    <t>Nowe Miasto C.,Pd</t>
  </si>
  <si>
    <t>Szczepankowo</t>
  </si>
  <si>
    <t>całość</t>
  </si>
  <si>
    <t>usuwanie odstorów</t>
  </si>
  <si>
    <t>Krzesiny</t>
  </si>
  <si>
    <t>Nowe Miasto C., Pd</t>
  </si>
  <si>
    <t>Kurlandzka</t>
  </si>
  <si>
    <t>w okolicach os. Orła Białego; skrajnia chodnika</t>
  </si>
  <si>
    <t>Wagrowska</t>
  </si>
  <si>
    <t>L. Zamenhofa</t>
  </si>
  <si>
    <t>przy Biedronce - skrajnia chodnika</t>
  </si>
  <si>
    <t>Na odcinku od ul. Szczytnickiej do Lidla - skrajnia chodnika</t>
  </si>
  <si>
    <t>Kobylepole</t>
  </si>
  <si>
    <t>Na odcinku od Borówki w stronę Michałowa - skrajnia drogowa</t>
  </si>
  <si>
    <t>Gorlicka</t>
  </si>
  <si>
    <t>Forteczna</t>
  </si>
  <si>
    <t>od ul. Pochyła do kościoła - skrajnia chodnika (dwustronnie)</t>
  </si>
  <si>
    <t>księcia Mieszka I</t>
  </si>
  <si>
    <t>Stare Miasto Centrum</t>
  </si>
  <si>
    <t>zgodnie z mapą - skrajnia chodnika</t>
  </si>
  <si>
    <t>Jeżyce</t>
  </si>
  <si>
    <t>Niestachowska</t>
  </si>
  <si>
    <t>Bukowska</t>
  </si>
  <si>
    <t>południowe pobocze na odc. od Bułgarskiej do ul. Szamotulskiej drzewa w zakresie skrajni chodników dojść</t>
  </si>
  <si>
    <t>Jeżyce centrum</t>
  </si>
  <si>
    <t xml:space="preserve">odc. od ul. Dabrowskiego do ul. Żeromskiego - pobocze południow wschodnie </t>
  </si>
  <si>
    <t>podniesienie korony lip do 3,5 m  wraz z usunięciem odrostów</t>
  </si>
  <si>
    <t>Św. Wawrzyńcca</t>
  </si>
  <si>
    <t>odc. od ul. Polickiej w stronę wyjazdu z miasta wzdłuż drogi technicznej przy ogrodzeniu ROD</t>
  </si>
  <si>
    <t>Na Stoku</t>
  </si>
  <si>
    <t>zgodnie z mapą - skrajnia drogowa</t>
  </si>
  <si>
    <t>podniesienie koron</t>
  </si>
  <si>
    <t>usuwanie odrostów</t>
  </si>
  <si>
    <t>Jana Pawła II</t>
  </si>
  <si>
    <t>ul. ks. Edwarda Nawrota</t>
  </si>
  <si>
    <t>wschodnie i zachodnie pobocze ścieżki rowerowej</t>
  </si>
  <si>
    <t>cała ulica</t>
  </si>
  <si>
    <t>od ul. Garaszewo w stronę torów - skrajnia drogowa</t>
  </si>
  <si>
    <t>Jeżyce Północ</t>
  </si>
  <si>
    <t xml:space="preserve">Nałęczowska / Limanowska </t>
  </si>
  <si>
    <t xml:space="preserve">narożnik ulic </t>
  </si>
  <si>
    <t>Jeżyce północ</t>
  </si>
  <si>
    <t xml:space="preserve">Ciechocińska </t>
  </si>
  <si>
    <t xml:space="preserve">na wysokości nr 40 - 41 </t>
  </si>
  <si>
    <t xml:space="preserve">na wysokości nr 40 - 41 , po obu stronach ulicy </t>
  </si>
  <si>
    <t>Beskidzka</t>
  </si>
  <si>
    <t>od przejazdu PKP do Lutyckiej - skrajnia nie rośnie ciągiem wzdłuż całej ulicy, punktowo, krtószymi odcinkami</t>
  </si>
  <si>
    <t xml:space="preserve">Jasielska </t>
  </si>
  <si>
    <t>na wysokości bloku nr 12 - wjazdu na osiedle - krzewy wierzby</t>
  </si>
  <si>
    <t>Białczańska</t>
  </si>
  <si>
    <t>całość punktowo</t>
  </si>
  <si>
    <t>zejście ze schodów</t>
  </si>
  <si>
    <t>Dąbrowskiego - Przelot</t>
  </si>
  <si>
    <t xml:space="preserve">Wańkowicza </t>
  </si>
  <si>
    <t xml:space="preserve">skrjania wzdłuż ścieżki rowerowej od Ronda w kierunku Krajeneckiej </t>
  </si>
  <si>
    <t xml:space="preserve">Tołstoja </t>
  </si>
  <si>
    <t>żywopłot - skrjania</t>
  </si>
  <si>
    <t>Jakiela</t>
  </si>
  <si>
    <t>Żymirskiego</t>
  </si>
  <si>
    <t xml:space="preserve">Winiary </t>
  </si>
  <si>
    <t xml:space="preserve">za przystankiem Św. Leonarda - na łuku drogi </t>
  </si>
  <si>
    <t>skrjania</t>
  </si>
  <si>
    <t xml:space="preserve">Sianowska </t>
  </si>
  <si>
    <t>na wysoości nr 2 przy przejściu dla pieszych</t>
  </si>
  <si>
    <t xml:space="preserve">Szczawnicka </t>
  </si>
  <si>
    <t>naprzeciwko cmentarza</t>
  </si>
  <si>
    <t xml:space="preserve">Strzeszyńska </t>
  </si>
  <si>
    <t>na wysokości nr 56</t>
  </si>
  <si>
    <t>podkrzesanie wierzby do 3,5 m wysokości wraz z usunięciem odrostów</t>
  </si>
  <si>
    <t>od Rybojadzkiej do Lemierzyckiej</t>
  </si>
  <si>
    <t>Witosa</t>
  </si>
  <si>
    <t>zjazd z Wojska Polskiego</t>
  </si>
  <si>
    <t>wyjazd w Wojska Polskiego</t>
  </si>
  <si>
    <t>zjazd z al. Solidarności</t>
  </si>
  <si>
    <t xml:space="preserve">po stronie pónocnej od wiaduktu Św. Wawrzyńca do przystanku MPK </t>
  </si>
  <si>
    <t>al.Solidarności</t>
  </si>
  <si>
    <t>na wysokości ul. Dobrego Pasterza - wzdłuż chodnika</t>
  </si>
  <si>
    <t>cięcie ogławijące</t>
  </si>
  <si>
    <t>EZ</t>
  </si>
  <si>
    <t>BB</t>
  </si>
  <si>
    <t>KT</t>
  </si>
  <si>
    <t>AK</t>
  </si>
  <si>
    <t>AR</t>
  </si>
  <si>
    <t>MJ</t>
  </si>
  <si>
    <t>INSPEKTOR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</si>
</sst>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6" xfId="0" applyBorder="1"/>
    <xf numFmtId="0" fontId="3" fillId="0" borderId="3" xfId="0" applyFont="1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3" xfId="0" applyFill="1" applyBorder="1"/>
    <xf numFmtId="0" fontId="4" fillId="0" borderId="7" xfId="0" applyFont="1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wrapText="1"/>
    </xf>
    <xf numFmtId="0" fontId="0" fillId="0" borderId="2" xfId="0" applyBorder="1"/>
    <xf numFmtId="0" fontId="3" fillId="2" borderId="2" xfId="0" applyFont="1" applyFill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3" borderId="11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23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" displayName="Tabela13" ref="A2:H22" totalsRowShown="0" headerRowDxfId="22" headerRowBorderDxfId="21" tableBorderDxfId="20" totalsRowBorderDxfId="19">
  <autoFilter ref="A2:H22" xr:uid="{00000000-0009-0000-0100-000002000000}"/>
  <tableColumns count="8">
    <tableColumn id="1" xr3:uid="{00000000-0010-0000-0000-000001000000}" name="LP" dataDxfId="18"/>
    <tableColumn id="3" xr3:uid="{00000000-0010-0000-0000-000003000000}" name="OBSZAR" dataDxfId="17"/>
    <tableColumn id="4" xr3:uid="{00000000-0010-0000-0000-000004000000}" name="ULICA" dataDxfId="16"/>
    <tableColumn id="5" xr3:uid="{00000000-0010-0000-0000-000005000000}" name="LOK_SZCZEG" dataDxfId="15"/>
    <tableColumn id="2" xr3:uid="{00000000-0010-0000-0000-000002000000}" name="ZAKRES" dataDxfId="14"/>
    <tableColumn id="6" xr3:uid="{00000000-0010-0000-0000-000006000000}" name="DŁUGOŚC ODCINKA [mb]" dataDxfId="13"/>
    <tableColumn id="8" xr3:uid="{00000000-0010-0000-0000-000008000000}" name="POZYCJA CENOWA" dataDxfId="12"/>
    <tableColumn id="7" xr3:uid="{FB3C156A-FCB5-4153-8695-D499E949EBA3}" name="INSPEKTOR PZ" dataDxfId="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4" displayName="Tabela14" ref="A2:G7" totalsRowShown="0" headerRowDxfId="11" headerRowBorderDxfId="10" tableBorderDxfId="9" totalsRowBorderDxfId="8">
  <autoFilter ref="A2:G7" xr:uid="{00000000-0009-0000-0100-000001000000}"/>
  <tableColumns count="7">
    <tableColumn id="1" xr3:uid="{00000000-0010-0000-0100-000001000000}" name="LP" dataDxfId="7"/>
    <tableColumn id="3" xr3:uid="{00000000-0010-0000-0100-000003000000}" name="OBSZAR" dataDxfId="6"/>
    <tableColumn id="4" xr3:uid="{00000000-0010-0000-0100-000004000000}" name="ULICA" dataDxfId="5"/>
    <tableColumn id="5" xr3:uid="{00000000-0010-0000-0100-000005000000}" name="LOK_SZCZEG" dataDxfId="4"/>
    <tableColumn id="2" xr3:uid="{00000000-0010-0000-0100-000002000000}" name="GATUNEK I SPOSÓB CIĘCIA" dataDxfId="3"/>
    <tableColumn id="6" xr3:uid="{00000000-0010-0000-0100-000006000000}" name="ILOŚĆ [szt.]" dataDxfId="2"/>
    <tableColumn id="8" xr3:uid="{00000000-0010-0000-0100-000008000000}" name="POZYCJA CENOWA" dataDxfId="1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view="pageLayout" zoomScaleNormal="100" workbookViewId="0">
      <selection activeCell="L6" sqref="L6"/>
    </sheetView>
  </sheetViews>
  <sheetFormatPr defaultRowHeight="15" x14ac:dyDescent="0.25"/>
  <cols>
    <col min="1" max="1" width="8.7109375" style="3" customWidth="1"/>
    <col min="2" max="2" width="17.85546875" customWidth="1"/>
    <col min="3" max="3" width="14.5703125" customWidth="1"/>
    <col min="4" max="4" width="26.5703125" customWidth="1"/>
    <col min="5" max="5" width="9.42578125" customWidth="1"/>
    <col min="6" max="6" width="8.28515625" customWidth="1"/>
    <col min="7" max="7" width="8.85546875" customWidth="1"/>
    <col min="8" max="8" width="0" hidden="1" customWidth="1"/>
  </cols>
  <sheetData>
    <row r="1" spans="1:8" x14ac:dyDescent="0.25">
      <c r="A1" s="33" t="s">
        <v>9</v>
      </c>
      <c r="B1" s="33"/>
      <c r="C1" s="33"/>
    </row>
    <row r="2" spans="1:8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8</v>
      </c>
      <c r="G2" s="4" t="s">
        <v>4</v>
      </c>
      <c r="H2" s="36" t="s">
        <v>121</v>
      </c>
    </row>
    <row r="3" spans="1:8" ht="33.75" customHeight="1" x14ac:dyDescent="0.25">
      <c r="A3" s="5">
        <v>1</v>
      </c>
      <c r="B3" s="6" t="s">
        <v>6</v>
      </c>
      <c r="C3" s="7" t="s">
        <v>10</v>
      </c>
      <c r="D3" s="7" t="s">
        <v>15</v>
      </c>
      <c r="E3" s="6" t="s">
        <v>7</v>
      </c>
      <c r="F3" s="6">
        <v>100</v>
      </c>
      <c r="G3" s="8">
        <v>1</v>
      </c>
      <c r="H3" s="28" t="s">
        <v>115</v>
      </c>
    </row>
    <row r="4" spans="1:8" x14ac:dyDescent="0.25">
      <c r="A4" s="5">
        <v>2</v>
      </c>
      <c r="B4" s="6" t="s">
        <v>6</v>
      </c>
      <c r="C4" s="6" t="s">
        <v>11</v>
      </c>
      <c r="D4" s="7" t="s">
        <v>12</v>
      </c>
      <c r="E4" s="6" t="s">
        <v>7</v>
      </c>
      <c r="F4" s="6">
        <v>80</v>
      </c>
      <c r="G4" s="8">
        <v>2</v>
      </c>
      <c r="H4" s="6" t="s">
        <v>115</v>
      </c>
    </row>
    <row r="5" spans="1:8" ht="47.25" customHeight="1" x14ac:dyDescent="0.25">
      <c r="A5" s="5">
        <v>3</v>
      </c>
      <c r="B5" s="6" t="s">
        <v>6</v>
      </c>
      <c r="C5" s="6" t="s">
        <v>13</v>
      </c>
      <c r="D5" s="7" t="s">
        <v>14</v>
      </c>
      <c r="E5" s="6" t="s">
        <v>7</v>
      </c>
      <c r="F5" s="6">
        <v>160</v>
      </c>
      <c r="G5" s="8">
        <v>1</v>
      </c>
      <c r="H5" s="6" t="s">
        <v>115</v>
      </c>
    </row>
    <row r="6" spans="1:8" ht="30" x14ac:dyDescent="0.25">
      <c r="A6" s="5">
        <v>4</v>
      </c>
      <c r="B6" s="6" t="s">
        <v>25</v>
      </c>
      <c r="C6" s="6" t="s">
        <v>26</v>
      </c>
      <c r="D6" s="7" t="s">
        <v>27</v>
      </c>
      <c r="E6" s="6" t="s">
        <v>7</v>
      </c>
      <c r="F6" s="6">
        <v>75</v>
      </c>
      <c r="G6" s="8">
        <v>2</v>
      </c>
      <c r="H6" s="6" t="s">
        <v>116</v>
      </c>
    </row>
    <row r="7" spans="1:8" ht="45" x14ac:dyDescent="0.25">
      <c r="A7" s="5">
        <v>5</v>
      </c>
      <c r="B7" s="6" t="s">
        <v>25</v>
      </c>
      <c r="C7" s="6" t="s">
        <v>28</v>
      </c>
      <c r="D7" s="7" t="s">
        <v>29</v>
      </c>
      <c r="E7" s="6" t="s">
        <v>7</v>
      </c>
      <c r="F7" s="6">
        <v>410</v>
      </c>
      <c r="G7" s="8">
        <v>1</v>
      </c>
      <c r="H7" s="6" t="s">
        <v>116</v>
      </c>
    </row>
    <row r="8" spans="1:8" ht="75" x14ac:dyDescent="0.25">
      <c r="A8" s="5">
        <v>6</v>
      </c>
      <c r="B8" s="6" t="s">
        <v>25</v>
      </c>
      <c r="C8" s="6" t="s">
        <v>28</v>
      </c>
      <c r="D8" s="7" t="s">
        <v>30</v>
      </c>
      <c r="E8" s="6" t="s">
        <v>7</v>
      </c>
      <c r="F8" s="6">
        <v>750</v>
      </c>
      <c r="G8" s="8">
        <v>2</v>
      </c>
      <c r="H8" s="6" t="s">
        <v>116</v>
      </c>
    </row>
    <row r="9" spans="1:8" ht="33.75" customHeight="1" x14ac:dyDescent="0.25">
      <c r="A9" s="5">
        <v>7</v>
      </c>
      <c r="B9" s="7" t="s">
        <v>34</v>
      </c>
      <c r="C9" s="6" t="s">
        <v>31</v>
      </c>
      <c r="D9" s="7" t="s">
        <v>32</v>
      </c>
      <c r="E9" s="6" t="s">
        <v>7</v>
      </c>
      <c r="F9" s="6">
        <v>280</v>
      </c>
      <c r="G9" s="8">
        <v>2</v>
      </c>
      <c r="H9" s="6" t="s">
        <v>117</v>
      </c>
    </row>
    <row r="10" spans="1:8" ht="30" x14ac:dyDescent="0.25">
      <c r="A10" s="5">
        <v>8</v>
      </c>
      <c r="B10" s="6" t="s">
        <v>42</v>
      </c>
      <c r="C10" s="6" t="s">
        <v>43</v>
      </c>
      <c r="D10" s="7" t="s">
        <v>44</v>
      </c>
      <c r="E10" s="6" t="s">
        <v>7</v>
      </c>
      <c r="F10" s="6">
        <v>287</v>
      </c>
      <c r="G10" s="8">
        <v>1</v>
      </c>
      <c r="H10" s="6" t="s">
        <v>117</v>
      </c>
    </row>
    <row r="11" spans="1:8" ht="30" x14ac:dyDescent="0.25">
      <c r="A11" s="5">
        <v>9</v>
      </c>
      <c r="B11" s="6" t="s">
        <v>42</v>
      </c>
      <c r="C11" s="6" t="s">
        <v>45</v>
      </c>
      <c r="D11" s="7" t="s">
        <v>47</v>
      </c>
      <c r="E11" s="7" t="s">
        <v>7</v>
      </c>
      <c r="F11" s="7">
        <v>46.5</v>
      </c>
      <c r="G11" s="17">
        <v>1</v>
      </c>
      <c r="H11" s="6" t="s">
        <v>117</v>
      </c>
    </row>
    <row r="12" spans="1:8" ht="45" x14ac:dyDescent="0.25">
      <c r="A12" s="5">
        <v>10</v>
      </c>
      <c r="B12" s="6" t="s">
        <v>42</v>
      </c>
      <c r="C12" s="6" t="s">
        <v>46</v>
      </c>
      <c r="D12" s="7" t="s">
        <v>48</v>
      </c>
      <c r="E12" s="7" t="s">
        <v>7</v>
      </c>
      <c r="F12" s="7">
        <v>47.5</v>
      </c>
      <c r="G12" s="17">
        <v>1</v>
      </c>
      <c r="H12" s="6" t="s">
        <v>117</v>
      </c>
    </row>
    <row r="13" spans="1:8" ht="45" x14ac:dyDescent="0.25">
      <c r="A13" s="5">
        <v>11</v>
      </c>
      <c r="B13" s="6" t="s">
        <v>42</v>
      </c>
      <c r="C13" s="6" t="s">
        <v>49</v>
      </c>
      <c r="D13" s="7" t="s">
        <v>50</v>
      </c>
      <c r="E13" s="7" t="s">
        <v>7</v>
      </c>
      <c r="F13" s="7">
        <v>1600</v>
      </c>
      <c r="G13" s="17">
        <v>2</v>
      </c>
      <c r="H13" s="6" t="s">
        <v>117</v>
      </c>
    </row>
    <row r="14" spans="1:8" ht="30" x14ac:dyDescent="0.25">
      <c r="A14" s="5">
        <v>12</v>
      </c>
      <c r="B14" s="6" t="s">
        <v>42</v>
      </c>
      <c r="C14" s="6" t="s">
        <v>51</v>
      </c>
      <c r="D14" s="7" t="s">
        <v>74</v>
      </c>
      <c r="E14" s="7" t="s">
        <v>7</v>
      </c>
      <c r="F14" s="7">
        <v>100</v>
      </c>
      <c r="G14" s="17">
        <v>2</v>
      </c>
      <c r="H14" s="6" t="s">
        <v>117</v>
      </c>
    </row>
    <row r="15" spans="1:8" ht="45" x14ac:dyDescent="0.25">
      <c r="A15" s="15">
        <v>13</v>
      </c>
      <c r="B15" s="16" t="s">
        <v>42</v>
      </c>
      <c r="C15" s="16" t="s">
        <v>52</v>
      </c>
      <c r="D15" s="18" t="s">
        <v>53</v>
      </c>
      <c r="E15" s="16" t="s">
        <v>7</v>
      </c>
      <c r="F15" s="18">
        <v>150</v>
      </c>
      <c r="G15" s="19">
        <v>1</v>
      </c>
      <c r="H15" s="6" t="s">
        <v>117</v>
      </c>
    </row>
    <row r="16" spans="1:8" ht="30" x14ac:dyDescent="0.25">
      <c r="A16" s="15">
        <v>14</v>
      </c>
      <c r="B16" s="16" t="s">
        <v>55</v>
      </c>
      <c r="C16" s="16" t="s">
        <v>54</v>
      </c>
      <c r="D16" s="18" t="s">
        <v>56</v>
      </c>
      <c r="E16" s="16" t="s">
        <v>7</v>
      </c>
      <c r="F16" s="18">
        <f>233+135</f>
        <v>368</v>
      </c>
      <c r="G16" s="19">
        <v>1</v>
      </c>
      <c r="H16" s="6" t="s">
        <v>118</v>
      </c>
    </row>
    <row r="17" spans="1:8" ht="30" x14ac:dyDescent="0.25">
      <c r="A17" s="15">
        <v>15</v>
      </c>
      <c r="B17" s="16" t="s">
        <v>55</v>
      </c>
      <c r="C17" s="16" t="s">
        <v>66</v>
      </c>
      <c r="D17" s="18" t="s">
        <v>67</v>
      </c>
      <c r="E17" s="16" t="s">
        <v>7</v>
      </c>
      <c r="F17" s="18">
        <v>70.599999999999994</v>
      </c>
      <c r="G17" s="19">
        <v>2</v>
      </c>
      <c r="H17" s="6" t="s">
        <v>118</v>
      </c>
    </row>
    <row r="18" spans="1:8" ht="30" x14ac:dyDescent="0.25">
      <c r="A18" s="15">
        <v>16</v>
      </c>
      <c r="B18" s="16" t="s">
        <v>55</v>
      </c>
      <c r="C18" s="16" t="s">
        <v>70</v>
      </c>
      <c r="D18" s="18" t="s">
        <v>56</v>
      </c>
      <c r="E18" s="16" t="s">
        <v>7</v>
      </c>
      <c r="F18" s="18">
        <v>50</v>
      </c>
      <c r="G18" s="19">
        <v>1</v>
      </c>
      <c r="H18" s="6" t="s">
        <v>118</v>
      </c>
    </row>
    <row r="19" spans="1:8" ht="30" x14ac:dyDescent="0.25">
      <c r="A19" s="15">
        <v>17</v>
      </c>
      <c r="B19" s="22" t="s">
        <v>75</v>
      </c>
      <c r="C19" s="6" t="s">
        <v>58</v>
      </c>
      <c r="D19" s="7" t="s">
        <v>72</v>
      </c>
      <c r="E19" s="6" t="s">
        <v>7</v>
      </c>
      <c r="F19" s="7">
        <v>600</v>
      </c>
      <c r="G19" s="17">
        <v>1</v>
      </c>
      <c r="H19" s="6" t="s">
        <v>119</v>
      </c>
    </row>
    <row r="20" spans="1:8" ht="30" x14ac:dyDescent="0.25">
      <c r="A20" s="5">
        <v>18</v>
      </c>
      <c r="B20" s="6" t="s">
        <v>75</v>
      </c>
      <c r="C20" s="7" t="s">
        <v>71</v>
      </c>
      <c r="D20" s="13" t="s">
        <v>73</v>
      </c>
      <c r="E20" s="6" t="s">
        <v>7</v>
      </c>
      <c r="F20" s="7">
        <v>250</v>
      </c>
      <c r="G20" s="17">
        <v>2</v>
      </c>
      <c r="H20" s="6" t="s">
        <v>119</v>
      </c>
    </row>
    <row r="21" spans="1:8" ht="45" x14ac:dyDescent="0.25">
      <c r="A21" s="15">
        <v>19</v>
      </c>
      <c r="B21" s="16" t="s">
        <v>61</v>
      </c>
      <c r="C21" s="16" t="s">
        <v>64</v>
      </c>
      <c r="D21" s="18" t="s">
        <v>62</v>
      </c>
      <c r="E21" s="16" t="s">
        <v>7</v>
      </c>
      <c r="F21" s="18">
        <f>98+105+122</f>
        <v>325</v>
      </c>
      <c r="G21" s="21">
        <v>2</v>
      </c>
      <c r="H21" s="6" t="s">
        <v>120</v>
      </c>
    </row>
    <row r="22" spans="1:8" ht="60" x14ac:dyDescent="0.25">
      <c r="A22" s="15">
        <v>20</v>
      </c>
      <c r="B22" s="16" t="s">
        <v>61</v>
      </c>
      <c r="C22" s="16" t="s">
        <v>59</v>
      </c>
      <c r="D22" s="18" t="s">
        <v>65</v>
      </c>
      <c r="E22" s="16" t="s">
        <v>7</v>
      </c>
      <c r="F22" s="18">
        <f>104+270</f>
        <v>374</v>
      </c>
      <c r="G22" s="21">
        <v>2</v>
      </c>
      <c r="H22" s="16" t="s">
        <v>120</v>
      </c>
    </row>
    <row r="23" spans="1:8" ht="30" x14ac:dyDescent="0.25">
      <c r="A23" s="24">
        <v>21</v>
      </c>
      <c r="B23" s="22" t="s">
        <v>75</v>
      </c>
      <c r="C23" s="23" t="s">
        <v>76</v>
      </c>
      <c r="D23" s="23" t="s">
        <v>77</v>
      </c>
      <c r="E23" s="22" t="s">
        <v>7</v>
      </c>
      <c r="F23" s="23">
        <v>28</v>
      </c>
      <c r="G23" s="25">
        <v>1</v>
      </c>
      <c r="H23" t="s">
        <v>119</v>
      </c>
    </row>
    <row r="24" spans="1:8" ht="75" x14ac:dyDescent="0.25">
      <c r="A24" s="26">
        <v>22</v>
      </c>
      <c r="B24" s="6" t="s">
        <v>75</v>
      </c>
      <c r="C24" s="6" t="s">
        <v>82</v>
      </c>
      <c r="D24" s="7" t="s">
        <v>83</v>
      </c>
      <c r="E24" s="6" t="s">
        <v>7</v>
      </c>
      <c r="F24" s="7">
        <v>420</v>
      </c>
      <c r="G24" s="27">
        <v>1</v>
      </c>
      <c r="H24" t="s">
        <v>119</v>
      </c>
    </row>
    <row r="25" spans="1:8" ht="45" x14ac:dyDescent="0.25">
      <c r="A25" s="24">
        <v>23</v>
      </c>
      <c r="B25" s="22" t="s">
        <v>75</v>
      </c>
      <c r="C25" s="23" t="s">
        <v>84</v>
      </c>
      <c r="D25" s="23" t="s">
        <v>85</v>
      </c>
      <c r="E25" s="22" t="s">
        <v>7</v>
      </c>
      <c r="F25" s="23">
        <v>5</v>
      </c>
      <c r="G25" s="25">
        <v>1</v>
      </c>
      <c r="H25" s="34" t="s">
        <v>119</v>
      </c>
    </row>
    <row r="26" spans="1:8" ht="15.75" x14ac:dyDescent="0.25">
      <c r="A26" s="26">
        <v>24</v>
      </c>
      <c r="B26" s="6" t="s">
        <v>75</v>
      </c>
      <c r="C26" s="6" t="s">
        <v>86</v>
      </c>
      <c r="D26" s="7" t="s">
        <v>87</v>
      </c>
      <c r="E26" s="6" t="s">
        <v>7</v>
      </c>
      <c r="F26" s="7">
        <v>25</v>
      </c>
      <c r="G26" s="27">
        <v>1</v>
      </c>
      <c r="H26" t="s">
        <v>119</v>
      </c>
    </row>
    <row r="27" spans="1:8" ht="30" x14ac:dyDescent="0.25">
      <c r="A27" s="24">
        <v>25</v>
      </c>
      <c r="B27" s="22" t="s">
        <v>75</v>
      </c>
      <c r="C27" s="23" t="s">
        <v>89</v>
      </c>
      <c r="D27" s="23" t="s">
        <v>88</v>
      </c>
      <c r="E27" s="22" t="s">
        <v>7</v>
      </c>
      <c r="F27" s="23">
        <v>120</v>
      </c>
      <c r="G27" s="25">
        <v>1</v>
      </c>
      <c r="H27" s="34" t="s">
        <v>119</v>
      </c>
    </row>
    <row r="28" spans="1:8" ht="45" x14ac:dyDescent="0.25">
      <c r="A28" s="26">
        <v>26</v>
      </c>
      <c r="B28" s="6" t="s">
        <v>75</v>
      </c>
      <c r="C28" s="6" t="s">
        <v>90</v>
      </c>
      <c r="D28" s="7" t="s">
        <v>91</v>
      </c>
      <c r="E28" s="6" t="s">
        <v>7</v>
      </c>
      <c r="F28" s="7">
        <v>30</v>
      </c>
      <c r="G28" s="27">
        <v>1</v>
      </c>
      <c r="H28" t="s">
        <v>119</v>
      </c>
    </row>
    <row r="29" spans="1:8" ht="15.75" x14ac:dyDescent="0.25">
      <c r="A29" s="24">
        <v>27</v>
      </c>
      <c r="B29" s="22" t="s">
        <v>75</v>
      </c>
      <c r="C29" s="22" t="s">
        <v>92</v>
      </c>
      <c r="D29" s="23" t="s">
        <v>93</v>
      </c>
      <c r="E29" s="22" t="s">
        <v>7</v>
      </c>
      <c r="F29" s="23">
        <v>35</v>
      </c>
      <c r="G29" s="25">
        <v>1</v>
      </c>
      <c r="H29" s="35" t="s">
        <v>119</v>
      </c>
    </row>
    <row r="30" spans="1:8" ht="30" x14ac:dyDescent="0.25">
      <c r="A30" s="26">
        <v>28</v>
      </c>
      <c r="B30" s="6" t="s">
        <v>75</v>
      </c>
      <c r="C30" s="6" t="s">
        <v>96</v>
      </c>
      <c r="D30" s="7" t="s">
        <v>97</v>
      </c>
      <c r="E30" s="6" t="s">
        <v>7</v>
      </c>
      <c r="F30" s="7">
        <v>29</v>
      </c>
      <c r="G30" s="27">
        <v>1</v>
      </c>
      <c r="H30" t="s">
        <v>119</v>
      </c>
    </row>
    <row r="31" spans="1:8" ht="30" x14ac:dyDescent="0.25">
      <c r="A31" s="24">
        <v>29</v>
      </c>
      <c r="B31" s="22" t="s">
        <v>75</v>
      </c>
      <c r="C31" s="22" t="s">
        <v>99</v>
      </c>
      <c r="D31" s="23" t="s">
        <v>100</v>
      </c>
      <c r="E31" s="22" t="s">
        <v>7</v>
      </c>
      <c r="F31" s="23">
        <v>5</v>
      </c>
      <c r="G31" s="25">
        <v>1</v>
      </c>
      <c r="H31" s="35" t="s">
        <v>119</v>
      </c>
    </row>
    <row r="32" spans="1:8" ht="15.75" x14ac:dyDescent="0.25">
      <c r="A32" s="26">
        <v>30</v>
      </c>
      <c r="B32" s="6" t="s">
        <v>75</v>
      </c>
      <c r="C32" s="6" t="s">
        <v>101</v>
      </c>
      <c r="D32" s="7" t="s">
        <v>102</v>
      </c>
      <c r="E32" s="6" t="s">
        <v>98</v>
      </c>
      <c r="F32" s="7">
        <v>130</v>
      </c>
      <c r="G32" s="27">
        <v>2</v>
      </c>
      <c r="H32" t="s">
        <v>119</v>
      </c>
    </row>
    <row r="33" spans="1:8" ht="30" x14ac:dyDescent="0.25">
      <c r="A33" s="24">
        <v>31</v>
      </c>
      <c r="B33" s="22" t="s">
        <v>75</v>
      </c>
      <c r="C33" s="22" t="s">
        <v>99</v>
      </c>
      <c r="D33" s="23" t="s">
        <v>106</v>
      </c>
      <c r="E33" s="22" t="s">
        <v>7</v>
      </c>
      <c r="F33" s="23">
        <v>31</v>
      </c>
      <c r="G33" s="25">
        <v>1</v>
      </c>
      <c r="H33" s="35" t="s">
        <v>119</v>
      </c>
    </row>
    <row r="34" spans="1:8" ht="15.75" x14ac:dyDescent="0.25">
      <c r="A34" s="26">
        <v>32</v>
      </c>
      <c r="B34" s="6" t="s">
        <v>75</v>
      </c>
      <c r="C34" s="6" t="s">
        <v>107</v>
      </c>
      <c r="D34" s="7" t="s">
        <v>108</v>
      </c>
      <c r="E34" s="6" t="s">
        <v>7</v>
      </c>
      <c r="F34" s="7">
        <v>41</v>
      </c>
      <c r="G34" s="27">
        <v>2</v>
      </c>
      <c r="H34" t="s">
        <v>119</v>
      </c>
    </row>
    <row r="35" spans="1:8" ht="15.75" x14ac:dyDescent="0.25">
      <c r="A35" s="24">
        <v>33</v>
      </c>
      <c r="B35" s="22" t="s">
        <v>75</v>
      </c>
      <c r="C35" s="22" t="s">
        <v>107</v>
      </c>
      <c r="D35" s="23" t="s">
        <v>110</v>
      </c>
      <c r="E35" s="22" t="s">
        <v>7</v>
      </c>
      <c r="F35" s="23">
        <v>350</v>
      </c>
      <c r="G35" s="25">
        <v>2</v>
      </c>
      <c r="H35" s="35" t="s">
        <v>119</v>
      </c>
    </row>
    <row r="36" spans="1:8" ht="15.75" x14ac:dyDescent="0.25">
      <c r="A36" s="26">
        <v>34</v>
      </c>
      <c r="B36" s="6" t="s">
        <v>75</v>
      </c>
      <c r="C36" s="6" t="s">
        <v>58</v>
      </c>
      <c r="D36" s="7" t="s">
        <v>109</v>
      </c>
      <c r="E36" s="6" t="s">
        <v>7</v>
      </c>
      <c r="F36" s="7">
        <v>143</v>
      </c>
      <c r="G36" s="27">
        <v>2</v>
      </c>
      <c r="H36" t="s">
        <v>119</v>
      </c>
    </row>
    <row r="37" spans="1:8" ht="45" x14ac:dyDescent="0.25">
      <c r="A37" s="24">
        <v>35</v>
      </c>
      <c r="B37" s="22" t="s">
        <v>75</v>
      </c>
      <c r="C37" s="22" t="s">
        <v>58</v>
      </c>
      <c r="D37" s="23" t="s">
        <v>111</v>
      </c>
      <c r="E37" s="22" t="s">
        <v>7</v>
      </c>
      <c r="F37" s="23">
        <v>91</v>
      </c>
      <c r="G37" s="25">
        <v>2</v>
      </c>
      <c r="H37" s="35" t="s">
        <v>119</v>
      </c>
    </row>
    <row r="38" spans="1:8" ht="30" x14ac:dyDescent="0.25">
      <c r="A38" s="26">
        <v>36</v>
      </c>
      <c r="B38" s="6" t="s">
        <v>75</v>
      </c>
      <c r="C38" s="6" t="s">
        <v>112</v>
      </c>
      <c r="D38" s="7" t="s">
        <v>113</v>
      </c>
      <c r="E38" s="6" t="s">
        <v>7</v>
      </c>
      <c r="F38" s="7">
        <v>155</v>
      </c>
      <c r="G38" s="27">
        <v>2</v>
      </c>
      <c r="H38" t="s">
        <v>119</v>
      </c>
    </row>
    <row r="39" spans="1:8" ht="15.75" x14ac:dyDescent="0.25">
      <c r="D39" s="31"/>
      <c r="E39" s="28"/>
      <c r="F39" s="30"/>
      <c r="G39" s="32"/>
    </row>
    <row r="40" spans="1:8" x14ac:dyDescent="0.25">
      <c r="D40">
        <v>1</v>
      </c>
      <c r="E40" s="29" t="s">
        <v>16</v>
      </c>
      <c r="F40" s="29"/>
      <c r="G40" s="29">
        <f>F3+F5+F7+F10+F11+F12+F15+F16+F19+F18+F23+F24+F25+F26+F27+F28+F29+F30+F31+F33</f>
        <v>2947</v>
      </c>
    </row>
    <row r="41" spans="1:8" x14ac:dyDescent="0.25">
      <c r="D41">
        <v>2</v>
      </c>
      <c r="E41" s="9" t="s">
        <v>17</v>
      </c>
      <c r="F41" s="9"/>
      <c r="G41" s="9">
        <f>F4+F8+F6+F9+F13+F14+F17+F21+F22+F20+F32+F34+F35+F37+F36+F38</f>
        <v>4814.6000000000004</v>
      </c>
    </row>
  </sheetData>
  <mergeCells count="1">
    <mergeCell ref="A1:C1"/>
  </mergeCells>
  <pageMargins left="0.7" right="0.7" top="0.75" bottom="0.75" header="0.3" footer="0.3"/>
  <pageSetup paperSize="9" scale="56" orientation="portrait" r:id="rId1"/>
  <headerFooter>
    <oddHeader>&amp;RZałącznik nr 2 do zapytania ofertowego ZDM-PZ.342.24.2024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tabSelected="1" workbookViewId="0">
      <selection activeCell="B7" sqref="B7"/>
    </sheetView>
  </sheetViews>
  <sheetFormatPr defaultRowHeight="15" x14ac:dyDescent="0.25"/>
  <cols>
    <col min="1" max="1" width="8.7109375" style="3" customWidth="1"/>
    <col min="2" max="2" width="21" customWidth="1"/>
    <col min="3" max="3" width="19.85546875" customWidth="1"/>
    <col min="4" max="4" width="32.5703125" customWidth="1"/>
    <col min="5" max="5" width="27" customWidth="1"/>
    <col min="6" max="6" width="9.42578125" customWidth="1"/>
    <col min="7" max="7" width="8.28515625" customWidth="1"/>
  </cols>
  <sheetData>
    <row r="1" spans="1:7" x14ac:dyDescent="0.25">
      <c r="A1" s="33" t="s">
        <v>18</v>
      </c>
      <c r="B1" s="33"/>
      <c r="C1" s="33"/>
    </row>
    <row r="2" spans="1:7" ht="22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19</v>
      </c>
      <c r="F2" s="2" t="s">
        <v>20</v>
      </c>
      <c r="G2" s="4" t="s">
        <v>4</v>
      </c>
    </row>
    <row r="3" spans="1:7" ht="30" x14ac:dyDescent="0.25">
      <c r="A3" s="11">
        <v>1</v>
      </c>
      <c r="B3" s="12" t="s">
        <v>21</v>
      </c>
      <c r="C3" s="12" t="s">
        <v>22</v>
      </c>
      <c r="D3" s="13" t="s">
        <v>23</v>
      </c>
      <c r="E3" s="13" t="s">
        <v>24</v>
      </c>
      <c r="F3" s="12">
        <v>18</v>
      </c>
      <c r="G3" s="14">
        <v>4</v>
      </c>
    </row>
    <row r="4" spans="1:7" ht="30" x14ac:dyDescent="0.25">
      <c r="A4" s="5">
        <v>2</v>
      </c>
      <c r="B4" s="6" t="s">
        <v>34</v>
      </c>
      <c r="C4" s="6" t="s">
        <v>33</v>
      </c>
      <c r="D4" s="7" t="s">
        <v>35</v>
      </c>
      <c r="E4" s="7" t="s">
        <v>36</v>
      </c>
      <c r="F4" s="7">
        <v>19</v>
      </c>
      <c r="G4" s="8">
        <v>5</v>
      </c>
    </row>
    <row r="5" spans="1:7" x14ac:dyDescent="0.25">
      <c r="A5" s="15">
        <v>3</v>
      </c>
      <c r="B5" s="16" t="s">
        <v>37</v>
      </c>
      <c r="C5" s="16" t="s">
        <v>38</v>
      </c>
      <c r="D5" s="16" t="s">
        <v>39</v>
      </c>
      <c r="E5" s="16" t="s">
        <v>40</v>
      </c>
      <c r="F5" s="16">
        <v>60</v>
      </c>
      <c r="G5" s="10">
        <v>6</v>
      </c>
    </row>
    <row r="6" spans="1:7" x14ac:dyDescent="0.25">
      <c r="A6" s="15">
        <v>4</v>
      </c>
      <c r="B6" s="16" t="s">
        <v>37</v>
      </c>
      <c r="C6" s="16" t="s">
        <v>41</v>
      </c>
      <c r="D6" s="16" t="s">
        <v>39</v>
      </c>
      <c r="E6" s="16" t="s">
        <v>40</v>
      </c>
      <c r="F6" s="16">
        <v>40</v>
      </c>
      <c r="G6" s="10">
        <v>6</v>
      </c>
    </row>
    <row r="7" spans="1:7" ht="60" x14ac:dyDescent="0.25">
      <c r="A7" s="5">
        <v>5</v>
      </c>
      <c r="B7" s="6" t="s">
        <v>57</v>
      </c>
      <c r="C7" s="6" t="s">
        <v>59</v>
      </c>
      <c r="D7" s="7" t="s">
        <v>60</v>
      </c>
      <c r="E7" s="7" t="s">
        <v>63</v>
      </c>
      <c r="F7" s="6">
        <v>65</v>
      </c>
      <c r="G7" s="8">
        <v>5</v>
      </c>
    </row>
    <row r="8" spans="1:7" ht="30" x14ac:dyDescent="0.25">
      <c r="A8" s="26">
        <v>6</v>
      </c>
      <c r="B8" s="6" t="s">
        <v>78</v>
      </c>
      <c r="C8" s="6" t="s">
        <v>79</v>
      </c>
      <c r="D8" s="7" t="s">
        <v>81</v>
      </c>
      <c r="E8" s="6" t="s">
        <v>40</v>
      </c>
      <c r="F8" s="6">
        <v>10</v>
      </c>
      <c r="G8" s="6">
        <v>6</v>
      </c>
    </row>
    <row r="9" spans="1:7" ht="60" x14ac:dyDescent="0.25">
      <c r="A9" s="24">
        <v>7</v>
      </c>
      <c r="B9" s="22" t="s">
        <v>78</v>
      </c>
      <c r="C9" s="22" t="s">
        <v>94</v>
      </c>
      <c r="D9" s="23" t="s">
        <v>60</v>
      </c>
      <c r="E9" s="23" t="s">
        <v>63</v>
      </c>
      <c r="F9" s="22">
        <v>19</v>
      </c>
      <c r="G9" s="22">
        <v>5</v>
      </c>
    </row>
    <row r="10" spans="1:7" ht="45" x14ac:dyDescent="0.25">
      <c r="A10" s="26">
        <v>8</v>
      </c>
      <c r="B10" s="6" t="s">
        <v>78</v>
      </c>
      <c r="C10" s="6" t="s">
        <v>95</v>
      </c>
      <c r="D10" s="6" t="s">
        <v>80</v>
      </c>
      <c r="E10" s="7" t="s">
        <v>63</v>
      </c>
      <c r="F10" s="6">
        <v>14</v>
      </c>
      <c r="G10" s="6">
        <v>5</v>
      </c>
    </row>
    <row r="11" spans="1:7" ht="45" x14ac:dyDescent="0.25">
      <c r="A11" s="24">
        <v>9</v>
      </c>
      <c r="B11" s="22" t="s">
        <v>78</v>
      </c>
      <c r="C11" s="22" t="s">
        <v>103</v>
      </c>
      <c r="D11" s="22" t="s">
        <v>104</v>
      </c>
      <c r="E11" s="23" t="s">
        <v>105</v>
      </c>
      <c r="F11" s="22">
        <v>1</v>
      </c>
      <c r="G11" s="22">
        <v>5</v>
      </c>
    </row>
    <row r="12" spans="1:7" x14ac:dyDescent="0.25">
      <c r="E12" s="30"/>
      <c r="F12" s="28"/>
    </row>
    <row r="13" spans="1:7" x14ac:dyDescent="0.25">
      <c r="D13">
        <v>4</v>
      </c>
      <c r="E13" s="30" t="s">
        <v>114</v>
      </c>
      <c r="F13" s="28">
        <f>F3</f>
        <v>18</v>
      </c>
    </row>
    <row r="14" spans="1:7" x14ac:dyDescent="0.25">
      <c r="D14">
        <v>5</v>
      </c>
      <c r="E14" s="28" t="s">
        <v>68</v>
      </c>
      <c r="F14" s="28">
        <f>F4+F7+F9+F10+F11</f>
        <v>118</v>
      </c>
    </row>
    <row r="15" spans="1:7" x14ac:dyDescent="0.25">
      <c r="D15">
        <v>6</v>
      </c>
      <c r="E15" s="20" t="s">
        <v>69</v>
      </c>
      <c r="F15" s="20">
        <f>F5+F6+F8</f>
        <v>110</v>
      </c>
    </row>
  </sheetData>
  <mergeCells count="1">
    <mergeCell ref="A1:C1"/>
  </mergeCells>
  <pageMargins left="0.7" right="0.7" top="0.75" bottom="0.75" header="0.3" footer="0.3"/>
  <pageSetup paperSize="9" scale="6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cięcie skrajni</vt:lpstr>
      <vt:lpstr>cięcie drzew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Judyta Jasińska</dc:creator>
  <cp:lastModifiedBy>Marta Janczuk</cp:lastModifiedBy>
  <cp:lastPrinted>2024-07-11T08:01:11Z</cp:lastPrinted>
  <dcterms:created xsi:type="dcterms:W3CDTF">2024-03-07T07:42:42Z</dcterms:created>
  <dcterms:modified xsi:type="dcterms:W3CDTF">2024-07-23T10:21:25Z</dcterms:modified>
</cp:coreProperties>
</file>