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24752CF-816C-4E57-8E2A-74107ADEFEED}" xr6:coauthVersionLast="47" xr6:coauthVersionMax="47" xr10:uidLastSave="{00000000-0000-0000-0000-000000000000}"/>
  <bookViews>
    <workbookView xWindow="-120" yWindow="-18120" windowWidth="29040" windowHeight="17520" tabRatio="500" activeTab="1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3" i="2" l="1"/>
  <c r="F38" i="2"/>
  <c r="F40" i="2" s="1"/>
  <c r="F35" i="2"/>
  <c r="F34" i="2"/>
  <c r="F31" i="2"/>
  <c r="F30" i="2"/>
  <c r="F29" i="2"/>
  <c r="F32" i="2" s="1"/>
  <c r="F26" i="2"/>
  <c r="F25" i="2"/>
  <c r="F27" i="2" s="1"/>
  <c r="F36" i="2" l="1"/>
  <c r="F41" i="2" s="1"/>
  <c r="F16" i="2"/>
  <c r="F15" i="2"/>
  <c r="F17" i="2" s="1"/>
  <c r="F44" i="2" s="1"/>
  <c r="F12" i="2"/>
  <c r="F11" i="2"/>
  <c r="F10" i="2"/>
  <c r="F7" i="2"/>
  <c r="F6" i="2"/>
  <c r="F8" i="2" s="1"/>
  <c r="F13" i="2" l="1"/>
  <c r="F18" i="2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6" i="4" s="1"/>
  <c r="F11" i="4"/>
  <c r="F12" i="4" s="1"/>
  <c r="F8" i="4"/>
  <c r="F7" i="4"/>
  <c r="F6" i="4"/>
  <c r="F18" i="14" l="1"/>
  <c r="F12" i="10"/>
  <c r="F19" i="11"/>
  <c r="F18" i="13"/>
  <c r="F13" i="7"/>
  <c r="F23" i="8"/>
  <c r="F16" i="5"/>
  <c r="F23" i="13"/>
  <c r="F12" i="11"/>
  <c r="F13" i="14"/>
  <c r="F13" i="8"/>
  <c r="F24" i="8" s="1"/>
  <c r="F25" i="8" s="1"/>
  <c r="F23" i="14"/>
  <c r="F9" i="5"/>
  <c r="F23" i="7"/>
  <c r="F13" i="13"/>
  <c r="F9" i="4"/>
  <c r="F17" i="4" s="1"/>
  <c r="F18" i="4" s="1"/>
  <c r="F19" i="10"/>
  <c r="F20" i="10" l="1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<sst xmlns="http://schemas.openxmlformats.org/spreadsheetml/2006/main" count="748" uniqueCount="79">
  <si>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</si>
  <si>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</si>
  <si>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</si>
  <si>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</si>
  <si>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</si>
  <si>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</si>
  <si>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</si>
  <si>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</si>
  <si>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</si>
  <si>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</si>
  <si>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</si>
  <si>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</si>
  <si>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</si>
  <si>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</si>
  <si>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</si>
  <si>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</si>
  <si>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</si>
  <si>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</si>
  <si>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</si>
  <si>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</si>
  <si>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</si>
  <si>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</si>
  <si>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</si>
  <si>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</si>
  <si>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</si>
  <si>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</si>
  <si>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</si>
  <si>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</si>
  <si>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</si>
  <si>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</si>
  <si>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</si>
  <si>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</si>
  <si>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</si>
  <si>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</si>
  <si>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</si>
  <si>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</si>
  <si>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</si>
  <si>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</si>
  <si>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</si>
  <si>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</si>
  <si>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</si>
  <si>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</si>
  <si>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</si>
  <si>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</si>
  <si>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</si>
  <si>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</si>
  <si>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</si>
  <si>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</si>
  <si>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</si>
  <si>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</si>
  <si>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</si>
  <si>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</si>
  <si>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</si>
  <si>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</si>
  <si>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</si>
  <si>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</si>
  <si>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</si>
  <si>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</si>
  <si>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</si>
  <si>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</si>
  <si>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</si>
  <si>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</si>
  <si>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</si>
  <si>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</si>
  <si>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</si>
  <si>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demontaż U-24</t>
  </si>
  <si>
    <t>cienkowarstwowe biała</t>
  </si>
  <si>
    <t>barierka U-12a montaż</t>
  </si>
  <si>
    <t>Zmiana organizacji ruchu na ulicy Grunwaldzka - Płowiecka</t>
  </si>
  <si>
    <t>Zmiana organizacji ruchu na ulicy Promienista - Grunwaldzka</t>
  </si>
  <si>
    <t>Dział 4</t>
  </si>
  <si>
    <t>Inne</t>
  </si>
  <si>
    <t>4.1</t>
  </si>
  <si>
    <t>odbruk istniejącego chodnika z płytek chodnikowych</t>
  </si>
  <si>
    <t>4.2</t>
  </si>
  <si>
    <t>nawiezienie ziemi warstwa około 15 cm wraz z obsianiem trawą</t>
  </si>
  <si>
    <t>Razem dział 4</t>
  </si>
  <si>
    <t>Wartość ogółem 1 i 2 (brutto)</t>
  </si>
  <si>
    <t>Wartość ogółem 1 i 2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</si>
</sst>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zoomScaleNormal="100" workbookViewId="0">
      <selection activeCell="H4" sqref="H4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68</v>
      </c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26" t="s">
        <v>9</v>
      </c>
      <c r="B6" s="11" t="s">
        <v>19</v>
      </c>
      <c r="C6" s="11" t="s">
        <v>11</v>
      </c>
      <c r="D6" s="11">
        <v>2</v>
      </c>
      <c r="E6" s="13"/>
      <c r="F6" s="27">
        <f t="shared" ref="F6:F7" si="0">PRODUCT(D6*E6)</f>
        <v>0</v>
      </c>
    </row>
    <row r="7" spans="1:6" x14ac:dyDescent="0.3">
      <c r="A7" s="26" t="s">
        <v>12</v>
      </c>
      <c r="B7" s="11" t="s">
        <v>21</v>
      </c>
      <c r="C7" s="11" t="s">
        <v>11</v>
      </c>
      <c r="D7" s="11">
        <v>2</v>
      </c>
      <c r="E7" s="13"/>
      <c r="F7" s="27">
        <f t="shared" si="0"/>
        <v>0</v>
      </c>
    </row>
    <row r="8" spans="1:6" ht="15.6" x14ac:dyDescent="0.3">
      <c r="A8" s="26"/>
      <c r="B8" s="11"/>
      <c r="C8" s="11"/>
      <c r="D8" s="11"/>
      <c r="E8" s="28" t="s">
        <v>22</v>
      </c>
      <c r="F8" s="29">
        <f>SUM(F6:F7)</f>
        <v>0</v>
      </c>
    </row>
    <row r="9" spans="1:6" x14ac:dyDescent="0.3">
      <c r="A9" s="30" t="s">
        <v>23</v>
      </c>
      <c r="B9" s="30" t="s">
        <v>24</v>
      </c>
      <c r="C9" s="30"/>
      <c r="D9" s="30"/>
      <c r="E9" s="30"/>
      <c r="F9" s="30"/>
    </row>
    <row r="10" spans="1:6" x14ac:dyDescent="0.3">
      <c r="A10" s="31" t="s">
        <v>25</v>
      </c>
      <c r="B10" s="11" t="s">
        <v>66</v>
      </c>
      <c r="C10" s="12" t="s">
        <v>26</v>
      </c>
      <c r="D10" s="13">
        <v>10</v>
      </c>
      <c r="E10" s="13"/>
      <c r="F10" s="27">
        <f t="shared" ref="F10:F12" si="1">PRODUCT(D10*E10)</f>
        <v>0</v>
      </c>
    </row>
    <row r="11" spans="1:6" x14ac:dyDescent="0.3">
      <c r="A11" s="31" t="s">
        <v>27</v>
      </c>
      <c r="B11" s="11" t="s">
        <v>61</v>
      </c>
      <c r="C11" s="12" t="s">
        <v>26</v>
      </c>
      <c r="D11" s="13">
        <v>70</v>
      </c>
      <c r="E11" s="13"/>
      <c r="F11" s="27">
        <f t="shared" si="1"/>
        <v>0</v>
      </c>
    </row>
    <row r="12" spans="1:6" x14ac:dyDescent="0.3">
      <c r="A12" s="31" t="s">
        <v>62</v>
      </c>
      <c r="B12" s="24" t="s">
        <v>63</v>
      </c>
      <c r="C12" s="12" t="s">
        <v>26</v>
      </c>
      <c r="D12" s="13">
        <v>100</v>
      </c>
      <c r="E12" s="13"/>
      <c r="F12" s="27">
        <f t="shared" si="1"/>
        <v>0</v>
      </c>
    </row>
    <row r="13" spans="1:6" ht="15.6" x14ac:dyDescent="0.3">
      <c r="A13" s="31"/>
      <c r="B13" s="11"/>
      <c r="C13" s="11"/>
      <c r="D13" s="11"/>
      <c r="E13" s="28" t="s">
        <v>28</v>
      </c>
      <c r="F13" s="29">
        <f>SUM(F10:F12)</f>
        <v>0</v>
      </c>
    </row>
    <row r="14" spans="1:6" x14ac:dyDescent="0.3">
      <c r="A14" s="30" t="s">
        <v>29</v>
      </c>
      <c r="B14" s="30" t="s">
        <v>64</v>
      </c>
      <c r="C14" s="30"/>
      <c r="D14" s="30"/>
      <c r="E14" s="30"/>
      <c r="F14" s="30"/>
    </row>
    <row r="15" spans="1:6" x14ac:dyDescent="0.3">
      <c r="A15" s="32" t="s">
        <v>30</v>
      </c>
      <c r="B15" s="33" t="s">
        <v>65</v>
      </c>
      <c r="C15" s="34" t="s">
        <v>32</v>
      </c>
      <c r="D15" s="34">
        <v>20</v>
      </c>
      <c r="E15" s="35"/>
      <c r="F15" s="36">
        <f t="shared" ref="F15:F16" si="2">PRODUCT(D15*E15)</f>
        <v>0</v>
      </c>
    </row>
    <row r="16" spans="1:6" x14ac:dyDescent="0.3">
      <c r="A16" s="32" t="s">
        <v>33</v>
      </c>
      <c r="B16" s="25" t="s">
        <v>67</v>
      </c>
      <c r="C16" s="25" t="s">
        <v>11</v>
      </c>
      <c r="D16" s="25">
        <v>12</v>
      </c>
      <c r="E16" s="35"/>
      <c r="F16" s="36">
        <f t="shared" si="2"/>
        <v>0</v>
      </c>
    </row>
    <row r="17" spans="1:6" ht="15.6" x14ac:dyDescent="0.3">
      <c r="A17" s="26"/>
      <c r="B17" s="11"/>
      <c r="C17" s="11"/>
      <c r="D17" s="11"/>
      <c r="E17" s="28" t="s">
        <v>37</v>
      </c>
      <c r="F17" s="29">
        <f>SUM(F15:F16)</f>
        <v>0</v>
      </c>
    </row>
    <row r="18" spans="1:6" ht="15.6" x14ac:dyDescent="0.3">
      <c r="A18"/>
      <c r="E18" s="9" t="s">
        <v>38</v>
      </c>
      <c r="F18" s="37">
        <f>SUM(F17,F13,F8)</f>
        <v>0</v>
      </c>
    </row>
    <row r="20" spans="1:6" ht="15.6" x14ac:dyDescent="0.3">
      <c r="B20" s="1" t="s">
        <v>56</v>
      </c>
    </row>
    <row r="21" spans="1:6" x14ac:dyDescent="0.3">
      <c r="A21" t="s">
        <v>42</v>
      </c>
      <c r="B21" t="s">
        <v>69</v>
      </c>
    </row>
    <row r="22" spans="1:6" x14ac:dyDescent="0.3">
      <c r="A22"/>
      <c r="B22" s="2"/>
      <c r="C22" s="2"/>
      <c r="D22" s="2"/>
      <c r="E22" s="2"/>
      <c r="F22" s="2"/>
    </row>
    <row r="23" spans="1:6" ht="15.6" x14ac:dyDescent="0.3">
      <c r="A23" s="3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</row>
    <row r="24" spans="1:6" x14ac:dyDescent="0.3">
      <c r="A24" s="19" t="s">
        <v>7</v>
      </c>
      <c r="B24" s="19" t="s">
        <v>8</v>
      </c>
      <c r="C24" s="19"/>
      <c r="D24" s="19"/>
      <c r="E24" s="19"/>
      <c r="F24" s="19"/>
    </row>
    <row r="25" spans="1:6" x14ac:dyDescent="0.3">
      <c r="A25" s="26" t="s">
        <v>9</v>
      </c>
      <c r="B25" s="11" t="s">
        <v>19</v>
      </c>
      <c r="C25" s="11" t="s">
        <v>11</v>
      </c>
      <c r="D25" s="11">
        <v>2</v>
      </c>
      <c r="E25" s="13"/>
      <c r="F25" s="27">
        <f t="shared" ref="F25:F26" si="3">PRODUCT(D25*E25)</f>
        <v>0</v>
      </c>
    </row>
    <row r="26" spans="1:6" x14ac:dyDescent="0.3">
      <c r="A26" s="26" t="s">
        <v>12</v>
      </c>
      <c r="B26" s="11" t="s">
        <v>21</v>
      </c>
      <c r="C26" s="11" t="s">
        <v>11</v>
      </c>
      <c r="D26" s="11">
        <v>2</v>
      </c>
      <c r="E26" s="13"/>
      <c r="F26" s="27">
        <f t="shared" si="3"/>
        <v>0</v>
      </c>
    </row>
    <row r="27" spans="1:6" ht="15.6" x14ac:dyDescent="0.3">
      <c r="A27" s="26"/>
      <c r="B27" s="11"/>
      <c r="C27" s="11"/>
      <c r="D27" s="11"/>
      <c r="E27" s="28" t="s">
        <v>22</v>
      </c>
      <c r="F27" s="29">
        <f>SUM(F25:F26)</f>
        <v>0</v>
      </c>
    </row>
    <row r="28" spans="1:6" x14ac:dyDescent="0.3">
      <c r="A28" s="30" t="s">
        <v>23</v>
      </c>
      <c r="B28" s="30" t="s">
        <v>24</v>
      </c>
      <c r="C28" s="30"/>
      <c r="D28" s="30"/>
      <c r="E28" s="30"/>
      <c r="F28" s="30"/>
    </row>
    <row r="29" spans="1:6" x14ac:dyDescent="0.3">
      <c r="A29" s="31" t="s">
        <v>25</v>
      </c>
      <c r="B29" s="11" t="s">
        <v>66</v>
      </c>
      <c r="C29" s="12" t="s">
        <v>26</v>
      </c>
      <c r="D29" s="13">
        <v>10</v>
      </c>
      <c r="E29" s="13"/>
      <c r="F29" s="27">
        <f t="shared" ref="F29:F31" si="4">PRODUCT(D29*E29)</f>
        <v>0</v>
      </c>
    </row>
    <row r="30" spans="1:6" x14ac:dyDescent="0.3">
      <c r="A30" s="31" t="s">
        <v>27</v>
      </c>
      <c r="B30" s="11" t="s">
        <v>61</v>
      </c>
      <c r="C30" s="12" t="s">
        <v>26</v>
      </c>
      <c r="D30" s="13">
        <v>45</v>
      </c>
      <c r="E30" s="13"/>
      <c r="F30" s="27">
        <f t="shared" si="4"/>
        <v>0</v>
      </c>
    </row>
    <row r="31" spans="1:6" x14ac:dyDescent="0.3">
      <c r="A31" s="31" t="s">
        <v>62</v>
      </c>
      <c r="B31" s="24" t="s">
        <v>63</v>
      </c>
      <c r="C31" s="12" t="s">
        <v>26</v>
      </c>
      <c r="D31" s="13">
        <v>70</v>
      </c>
      <c r="E31" s="13"/>
      <c r="F31" s="27">
        <f t="shared" si="4"/>
        <v>0</v>
      </c>
    </row>
    <row r="32" spans="1:6" ht="15.6" x14ac:dyDescent="0.3">
      <c r="A32" s="31"/>
      <c r="B32" s="11"/>
      <c r="C32" s="11"/>
      <c r="D32" s="11"/>
      <c r="E32" s="28" t="s">
        <v>28</v>
      </c>
      <c r="F32" s="29">
        <f>SUM(F29:F31)</f>
        <v>0</v>
      </c>
    </row>
    <row r="33" spans="1:6" x14ac:dyDescent="0.3">
      <c r="A33" s="30" t="s">
        <v>29</v>
      </c>
      <c r="B33" s="30" t="s">
        <v>64</v>
      </c>
      <c r="C33" s="30"/>
      <c r="D33" s="30"/>
      <c r="E33" s="30"/>
      <c r="F33" s="30"/>
    </row>
    <row r="34" spans="1:6" x14ac:dyDescent="0.3">
      <c r="A34" s="32" t="s">
        <v>30</v>
      </c>
      <c r="B34" s="33" t="s">
        <v>65</v>
      </c>
      <c r="C34" s="34" t="s">
        <v>32</v>
      </c>
      <c r="D34" s="34">
        <v>25</v>
      </c>
      <c r="E34" s="35"/>
      <c r="F34" s="36">
        <f t="shared" ref="F34:F38" si="5">PRODUCT(D34*E34)</f>
        <v>0</v>
      </c>
    </row>
    <row r="35" spans="1:6" x14ac:dyDescent="0.3">
      <c r="A35" s="32" t="s">
        <v>33</v>
      </c>
      <c r="B35" s="25" t="s">
        <v>67</v>
      </c>
      <c r="C35" s="25" t="s">
        <v>11</v>
      </c>
      <c r="D35" s="25">
        <v>10</v>
      </c>
      <c r="E35" s="35"/>
      <c r="F35" s="36">
        <f t="shared" si="5"/>
        <v>0</v>
      </c>
    </row>
    <row r="36" spans="1:6" ht="15.6" x14ac:dyDescent="0.3">
      <c r="A36" s="32"/>
      <c r="B36" s="25"/>
      <c r="C36" s="25"/>
      <c r="D36" s="25"/>
      <c r="E36" s="28" t="s">
        <v>37</v>
      </c>
      <c r="F36" s="38">
        <f>SUM(F34:F35)</f>
        <v>0</v>
      </c>
    </row>
    <row r="37" spans="1:6" x14ac:dyDescent="0.3">
      <c r="A37" s="39" t="s">
        <v>70</v>
      </c>
      <c r="B37" s="40" t="s">
        <v>71</v>
      </c>
      <c r="C37" s="40"/>
      <c r="D37" s="40"/>
      <c r="E37" s="41"/>
      <c r="F37" s="42"/>
    </row>
    <row r="38" spans="1:6" x14ac:dyDescent="0.3">
      <c r="A38" s="32" t="s">
        <v>72</v>
      </c>
      <c r="B38" s="25" t="s">
        <v>73</v>
      </c>
      <c r="C38" s="25" t="s">
        <v>26</v>
      </c>
      <c r="D38" s="25">
        <v>35</v>
      </c>
      <c r="E38" s="35"/>
      <c r="F38" s="36">
        <f t="shared" si="5"/>
        <v>0</v>
      </c>
    </row>
    <row r="39" spans="1:6" x14ac:dyDescent="0.3">
      <c r="A39" s="32" t="s">
        <v>74</v>
      </c>
      <c r="B39" s="25" t="s">
        <v>75</v>
      </c>
      <c r="C39" s="25" t="s">
        <v>26</v>
      </c>
      <c r="D39" s="25">
        <v>35</v>
      </c>
      <c r="E39" s="35"/>
      <c r="F39" s="36"/>
    </row>
    <row r="40" spans="1:6" ht="15.6" x14ac:dyDescent="0.3">
      <c r="A40" s="11"/>
      <c r="B40" s="11"/>
      <c r="C40" s="11"/>
      <c r="D40" s="11"/>
      <c r="E40" s="28" t="s">
        <v>76</v>
      </c>
      <c r="F40" s="29">
        <f>SUM(F38:F39)</f>
        <v>0</v>
      </c>
    </row>
    <row r="41" spans="1:6" ht="15.6" x14ac:dyDescent="0.3">
      <c r="A41"/>
      <c r="E41" s="9" t="s">
        <v>38</v>
      </c>
      <c r="F41" s="37">
        <f>SUM(F27,F32,F36,F40)</f>
        <v>0</v>
      </c>
    </row>
    <row r="43" spans="1:6" ht="15.6" x14ac:dyDescent="0.3">
      <c r="E43" s="9" t="s">
        <v>78</v>
      </c>
      <c r="F43" s="37">
        <f>SUM(F41,F18)</f>
        <v>0</v>
      </c>
    </row>
    <row r="44" spans="1:6" ht="15.6" x14ac:dyDescent="0.3">
      <c r="E44" s="9" t="s">
        <v>77</v>
      </c>
      <c r="F44" s="43">
        <f>SUM(F43*1.23)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44" t="s">
        <v>57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44" t="s">
        <v>57</v>
      </c>
      <c r="C2" s="44"/>
      <c r="D2" s="44"/>
      <c r="E2" s="44"/>
      <c r="F2" s="4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44" t="s">
        <v>59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44" t="s">
        <v>59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44" t="s">
        <v>59</v>
      </c>
      <c r="C2" s="44"/>
      <c r="D2" s="44"/>
      <c r="E2" s="44"/>
      <c r="F2" s="4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tabSelected="1" zoomScaleNormal="100" workbookViewId="0">
      <selection activeCell="B2" sqref="B2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5" max="996" width="11.5546875" customWidth="1"/>
    <col min="1003" max="1006" width="11.5546875" customWidth="1"/>
  </cols>
  <sheetData>
    <row r="1" spans="1:4" ht="15.6" x14ac:dyDescent="0.3">
      <c r="B1" s="1" t="s">
        <v>41</v>
      </c>
    </row>
    <row r="2" spans="1:4" x14ac:dyDescent="0.3">
      <c r="A2" t="s">
        <v>42</v>
      </c>
      <c r="B2" t="s">
        <v>68</v>
      </c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26" t="s">
        <v>9</v>
      </c>
      <c r="B6" s="11" t="s">
        <v>19</v>
      </c>
      <c r="C6" s="11" t="s">
        <v>11</v>
      </c>
      <c r="D6" s="11">
        <v>2</v>
      </c>
    </row>
    <row r="7" spans="1:4" x14ac:dyDescent="0.3">
      <c r="A7" s="26" t="s">
        <v>12</v>
      </c>
      <c r="B7" s="11" t="s">
        <v>21</v>
      </c>
      <c r="C7" s="11" t="s">
        <v>11</v>
      </c>
      <c r="D7" s="11">
        <v>2</v>
      </c>
    </row>
    <row r="8" spans="1:4" x14ac:dyDescent="0.3">
      <c r="A8" s="30" t="s">
        <v>23</v>
      </c>
      <c r="B8" s="30" t="s">
        <v>24</v>
      </c>
      <c r="C8" s="30"/>
      <c r="D8" s="30"/>
    </row>
    <row r="9" spans="1:4" x14ac:dyDescent="0.3">
      <c r="A9" s="31" t="s">
        <v>25</v>
      </c>
      <c r="B9" s="11" t="s">
        <v>66</v>
      </c>
      <c r="C9" s="12" t="s">
        <v>26</v>
      </c>
      <c r="D9" s="13">
        <v>10</v>
      </c>
    </row>
    <row r="10" spans="1:4" x14ac:dyDescent="0.3">
      <c r="A10" s="31" t="s">
        <v>27</v>
      </c>
      <c r="B10" s="11" t="s">
        <v>61</v>
      </c>
      <c r="C10" s="12" t="s">
        <v>26</v>
      </c>
      <c r="D10" s="13">
        <v>70</v>
      </c>
    </row>
    <row r="11" spans="1:4" x14ac:dyDescent="0.3">
      <c r="A11" s="31" t="s">
        <v>62</v>
      </c>
      <c r="B11" s="24" t="s">
        <v>63</v>
      </c>
      <c r="C11" s="12" t="s">
        <v>26</v>
      </c>
      <c r="D11" s="13">
        <v>100</v>
      </c>
    </row>
    <row r="12" spans="1:4" x14ac:dyDescent="0.3">
      <c r="A12" s="30" t="s">
        <v>29</v>
      </c>
      <c r="B12" s="30" t="s">
        <v>64</v>
      </c>
      <c r="C12" s="30"/>
      <c r="D12" s="30"/>
    </row>
    <row r="13" spans="1:4" x14ac:dyDescent="0.3">
      <c r="A13" s="32" t="s">
        <v>30</v>
      </c>
      <c r="B13" s="33" t="s">
        <v>65</v>
      </c>
      <c r="C13" s="34" t="s">
        <v>32</v>
      </c>
      <c r="D13" s="34">
        <v>20</v>
      </c>
    </row>
    <row r="14" spans="1:4" x14ac:dyDescent="0.3">
      <c r="A14" s="26" t="s">
        <v>35</v>
      </c>
      <c r="B14" s="11" t="s">
        <v>67</v>
      </c>
      <c r="C14" s="11" t="s">
        <v>11</v>
      </c>
      <c r="D14" s="11">
        <v>12</v>
      </c>
    </row>
    <row r="15" spans="1:4" x14ac:dyDescent="0.3">
      <c r="A15"/>
    </row>
    <row r="16" spans="1:4" ht="15.6" x14ac:dyDescent="0.3">
      <c r="B16" s="1" t="s">
        <v>41</v>
      </c>
    </row>
    <row r="17" spans="1:4" x14ac:dyDescent="0.3">
      <c r="A17" t="s">
        <v>42</v>
      </c>
      <c r="B17" t="s">
        <v>69</v>
      </c>
    </row>
    <row r="18" spans="1:4" x14ac:dyDescent="0.3">
      <c r="A18"/>
      <c r="B18" s="2"/>
      <c r="C18" s="2"/>
      <c r="D18" s="2"/>
    </row>
    <row r="19" spans="1:4" ht="15.6" x14ac:dyDescent="0.3">
      <c r="A19" s="3" t="s">
        <v>1</v>
      </c>
      <c r="B19" s="3" t="s">
        <v>2</v>
      </c>
      <c r="C19" s="3" t="s">
        <v>3</v>
      </c>
      <c r="D19" s="3" t="s">
        <v>4</v>
      </c>
    </row>
    <row r="20" spans="1:4" x14ac:dyDescent="0.3">
      <c r="A20" s="19" t="s">
        <v>7</v>
      </c>
      <c r="B20" s="19" t="s">
        <v>8</v>
      </c>
      <c r="C20" s="19"/>
      <c r="D20" s="19"/>
    </row>
    <row r="21" spans="1:4" x14ac:dyDescent="0.3">
      <c r="A21" s="26" t="s">
        <v>9</v>
      </c>
      <c r="B21" s="11" t="s">
        <v>19</v>
      </c>
      <c r="C21" s="11" t="s">
        <v>11</v>
      </c>
      <c r="D21" s="11">
        <v>2</v>
      </c>
    </row>
    <row r="22" spans="1:4" x14ac:dyDescent="0.3">
      <c r="A22" s="26" t="s">
        <v>12</v>
      </c>
      <c r="B22" s="11" t="s">
        <v>21</v>
      </c>
      <c r="C22" s="11" t="s">
        <v>11</v>
      </c>
      <c r="D22" s="11">
        <v>2</v>
      </c>
    </row>
    <row r="23" spans="1:4" x14ac:dyDescent="0.3">
      <c r="A23" s="30" t="s">
        <v>23</v>
      </c>
      <c r="B23" s="30" t="s">
        <v>24</v>
      </c>
      <c r="C23" s="30"/>
      <c r="D23" s="30"/>
    </row>
    <row r="24" spans="1:4" x14ac:dyDescent="0.3">
      <c r="A24" s="31" t="s">
        <v>25</v>
      </c>
      <c r="B24" s="11" t="s">
        <v>66</v>
      </c>
      <c r="C24" s="12" t="s">
        <v>26</v>
      </c>
      <c r="D24" s="13">
        <v>10</v>
      </c>
    </row>
    <row r="25" spans="1:4" x14ac:dyDescent="0.3">
      <c r="A25" s="31" t="s">
        <v>27</v>
      </c>
      <c r="B25" s="11" t="s">
        <v>61</v>
      </c>
      <c r="C25" s="12" t="s">
        <v>26</v>
      </c>
      <c r="D25" s="13">
        <v>45</v>
      </c>
    </row>
    <row r="26" spans="1:4" x14ac:dyDescent="0.3">
      <c r="A26" s="31" t="s">
        <v>62</v>
      </c>
      <c r="B26" s="24" t="s">
        <v>63</v>
      </c>
      <c r="C26" s="12" t="s">
        <v>26</v>
      </c>
      <c r="D26" s="13">
        <v>70</v>
      </c>
    </row>
    <row r="27" spans="1:4" x14ac:dyDescent="0.3">
      <c r="A27" s="30" t="s">
        <v>29</v>
      </c>
      <c r="B27" s="30" t="s">
        <v>64</v>
      </c>
      <c r="C27" s="30"/>
      <c r="D27" s="30"/>
    </row>
    <row r="28" spans="1:4" x14ac:dyDescent="0.3">
      <c r="A28" s="32" t="s">
        <v>30</v>
      </c>
      <c r="B28" s="33" t="s">
        <v>65</v>
      </c>
      <c r="C28" s="34" t="s">
        <v>32</v>
      </c>
      <c r="D28" s="34">
        <v>25</v>
      </c>
    </row>
    <row r="29" spans="1:4" x14ac:dyDescent="0.3">
      <c r="A29" s="32" t="s">
        <v>33</v>
      </c>
      <c r="B29" s="25" t="s">
        <v>67</v>
      </c>
      <c r="C29" s="25" t="s">
        <v>11</v>
      </c>
      <c r="D29" s="25">
        <v>10</v>
      </c>
    </row>
    <row r="30" spans="1:4" x14ac:dyDescent="0.3">
      <c r="A30" s="39" t="s">
        <v>70</v>
      </c>
      <c r="B30" s="40" t="s">
        <v>71</v>
      </c>
      <c r="C30" s="40"/>
      <c r="D30" s="40"/>
    </row>
    <row r="31" spans="1:4" x14ac:dyDescent="0.3">
      <c r="A31" s="32" t="s">
        <v>72</v>
      </c>
      <c r="B31" s="25" t="s">
        <v>73</v>
      </c>
      <c r="C31" s="25" t="s">
        <v>26</v>
      </c>
      <c r="D31" s="25">
        <v>35</v>
      </c>
    </row>
    <row r="32" spans="1:4" x14ac:dyDescent="0.3">
      <c r="A32" s="26" t="s">
        <v>74</v>
      </c>
      <c r="B32" s="11" t="s">
        <v>75</v>
      </c>
      <c r="C32" s="11" t="s">
        <v>26</v>
      </c>
      <c r="D32" s="11">
        <v>35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44" t="s">
        <v>43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44" t="s">
        <v>43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44" t="s">
        <v>43</v>
      </c>
      <c r="C2" s="44"/>
      <c r="D2" s="44"/>
      <c r="E2" s="44"/>
      <c r="F2" s="4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44" t="s">
        <v>47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44" t="s">
        <v>47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44" t="s">
        <v>47</v>
      </c>
      <c r="C2" s="44"/>
      <c r="D2" s="44"/>
      <c r="E2" s="44"/>
      <c r="F2" s="4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44" t="s">
        <v>57</v>
      </c>
      <c r="C2" s="44"/>
      <c r="D2" s="44"/>
      <c r="E2" s="44"/>
      <c r="F2" s="4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2024-06-27T09:58:52Z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