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<sst xmlns="http://schemas.openxmlformats.org/spreadsheetml/2006/main" count="110" uniqueCount="77">
  <si>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PRZEDMIAR - OFERTA</t>
  </si>
  <si>
    <t>REMONT NAWIERZCHNI CHODNIKA  UL. DOBRA ODCINEK OD UL. NOWINA DO UL. ZŁOTEJ W POZNANIU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</si>
  <si>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</si>
  <si>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</si>
  <si>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</si>
  <si>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</si>
  <si>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</si>
  <si>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</si>
  <si>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</si>
  <si>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</si>
  <si>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</si>
  <si>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</si>
  <si>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</si>
  <si>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</si>
  <si>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</si>
  <si>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Mechaniczne rozebranie nawierzchni z mieszanek mineralno-bitumicznych o grubości 10 cm</t>
  </si>
  <si>
    <t>m2</t>
  </si>
  <si>
    <t>Roboty remontowe - cięcie piłą nawierzchni bitumicznych na gł. 6-10 cm</t>
  </si>
  <si>
    <t>m</t>
  </si>
  <si>
    <t>Rozebranie chodników, wysepek przystankowych i przejść dla pieszych z płyt betonowych 35x35x5 cm na podsypce cementowo-piaskowej</t>
  </si>
  <si>
    <t>Rozebranie krawężników betonowych 15x30 cm na podsypce cementowo-piaskowej</t>
  </si>
  <si>
    <t>Rozebranie obrzeży 6x20 cm na podsypce piaskowej</t>
  </si>
  <si>
    <t>Rozebranie ław pod krawężniki z betonu</t>
  </si>
  <si>
    <t>m3</t>
  </si>
  <si>
    <t>7</t>
  </si>
  <si>
    <t>Załadowanie gruzu koparko-ładowarką przy obsłudze na zmianę roboczą przez 3 samochody samowyładowcze</t>
  </si>
  <si>
    <t>8</t>
  </si>
  <si>
    <t>RAZEM 1 ROBOTY ROZBIÓRKOWE</t>
  </si>
  <si>
    <t>ROBOTY ZIEMNE</t>
  </si>
  <si>
    <t>9</t>
  </si>
  <si>
    <t>RAZEM 2 ROBOTY ZIEMNE</t>
  </si>
  <si>
    <t>ELEMENTY ULIC</t>
  </si>
  <si>
    <t>10</t>
  </si>
  <si>
    <t>Ława pod krawężniki betonowa z oporem</t>
  </si>
  <si>
    <t>11</t>
  </si>
  <si>
    <t>Krawężniki betonowe wystające o wymiarach 15x30 cm na podsypce cementowo-piaskowej</t>
  </si>
  <si>
    <t>12</t>
  </si>
  <si>
    <t>Obrzeża betonowe o wymiarach 30x8 cm na podsypce cementowo-piaskowej z wypełnieniem spoin zaprawą cementową</t>
  </si>
  <si>
    <t>RAZEM 3 ELEMENTY ULIC</t>
  </si>
  <si>
    <t>PODBUDOWY</t>
  </si>
  <si>
    <t>13</t>
  </si>
  <si>
    <t>Mechaniczne profilowanie i zagęszczenie podłoża pod warstwy konstrukcyjne nawierzchni w gruncie kat. I-IV</t>
  </si>
  <si>
    <t>14</t>
  </si>
  <si>
    <t>Podbudowa betonowa bez dylatacji - grubość warstwy po zagęszczeniu 15 cm- BETON C8/10</t>
  </si>
  <si>
    <t>15</t>
  </si>
  <si>
    <t>Podbudowa betonowa bez dylatacji - grubość warstwy po zagęszczeniu 10 cm</t>
  </si>
  <si>
    <t>16</t>
  </si>
  <si>
    <t>Pielęgnacja piaskiem z polewaniem wodą podbudowy z mieszanki betonowej i z gruntu stabilizowanego cementem</t>
  </si>
  <si>
    <t>17</t>
  </si>
  <si>
    <t>Mechaniczne czyszczenie nawierzchni drogowej ulepszonej (bitum)</t>
  </si>
  <si>
    <t>18</t>
  </si>
  <si>
    <t>Skropienie nawierzchni drogowej emulsją asfaltową</t>
  </si>
  <si>
    <t>RAZEM 4 PODBUDOWY</t>
  </si>
  <si>
    <t xml:space="preserve">NAWIERZCHNIE </t>
  </si>
  <si>
    <t>19</t>
  </si>
  <si>
    <t>Nawierzchnia z mieszanek mineralno-bitumicznych grysowych - warstwa wiążąca asfaltowa - grubość po zagęszczeniu 6 cm</t>
  </si>
  <si>
    <t>20</t>
  </si>
  <si>
    <t>Nawierzchnia z mieszanek mineralno-bitumicznych grysowych - warstwa ścieralna asfaltowa - grubość po zagęszczeniu 4 cm</t>
  </si>
  <si>
    <t>21</t>
  </si>
  <si>
    <t>Nawierzchnie z kostki betonowej  grubości 80 mm typu 70/8 na podsypce cementowo-piaskowej grubości 50 mm z wypełnieniem spoin zaprawą cementową</t>
  </si>
  <si>
    <t xml:space="preserve">RAZEM 5 NAWIERZCHNIE </t>
  </si>
  <si>
    <t>ROBOTY INNE</t>
  </si>
  <si>
    <t>22</t>
  </si>
  <si>
    <t>Regulacja pionowa studzienek dla włazów kanałowych</t>
  </si>
  <si>
    <t>szt.</t>
  </si>
  <si>
    <t>23</t>
  </si>
  <si>
    <t>Regulacja pionowa studzienek dla kratek ściekowych ulicznych</t>
  </si>
  <si>
    <t>24</t>
  </si>
  <si>
    <t>Regulacja pionowa studzienek telefonicznych</t>
  </si>
  <si>
    <t>25</t>
  </si>
  <si>
    <t>Oznakowanie poziome nawierzchni bitumicznych - na zimno, za pomocą mas chemoutwardzalnych cienkowarstwowe wykonywane mechanicznie - oznakowanie gładkie- droga rowerowa</t>
  </si>
  <si>
    <t>RAZEM 6 ROBOTY INNE</t>
  </si>
  <si>
    <t>WARTOŚĆ KOSZTORYSU wartość netto</t>
  </si>
  <si>
    <t>PODATEK VAT 23%(zgodnie z obowiązującymi przepisami)</t>
  </si>
  <si>
    <t>WARTOŚĆ KOSZTORYSU wartość brutto</t>
  </si>
  <si>
    <t>Wywiezienie gruzu z terenu rozbiórki przy mechanicznym załadowaniu i wyładowaniu samochodem samowyładowczym na odległość określoną przez oferenta</t>
  </si>
  <si>
    <t>Roboty ziemne wykonywane koparkami podsiębiernymi o poj. łyżki 0.40 m3 w gruncie kat. III z transportem urobku samochodami samowyładowczymi na odległość określona przez oferenta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</si>
</sst>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  <xf numFmtId="4" fontId="44" fillId="18" borderId="10" xfId="0" applyNumberFormat="1" applyFont="1" applyFill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tabSelected="1" zoomScalePageLayoutView="0" workbookViewId="0" topLeftCell="A19">
      <selection activeCell="B17" sqref="B17"/>
    </sheetView>
  </sheetViews>
  <sheetFormatPr defaultColWidth="9.140625" defaultRowHeight="15"/>
  <cols>
    <col min="1" max="1" width="14.28125" style="0" customWidth="1"/>
    <col min="2" max="2" width="57.140625" style="0" customWidth="1"/>
    <col min="3" max="6" width="14.28125" style="0" customWidth="1"/>
  </cols>
  <sheetData>
    <row r="1" spans="1:6" ht="19.5">
      <c r="A1" s="7" t="s">
        <v>0</v>
      </c>
      <c r="B1" s="7"/>
      <c r="C1" s="7"/>
      <c r="D1" s="7"/>
      <c r="E1" s="7"/>
      <c r="F1" s="7"/>
    </row>
    <row r="2" spans="1:6" ht="57" customHeight="1">
      <c r="A2" s="8" t="s">
        <v>1</v>
      </c>
      <c r="B2" s="8"/>
      <c r="C2" s="8"/>
      <c r="D2" s="8"/>
      <c r="E2" s="8"/>
      <c r="F2" s="8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33">
      <c r="A6" s="3" t="s">
        <v>8</v>
      </c>
      <c r="B6" s="3" t="s">
        <v>15</v>
      </c>
      <c r="C6" s="3" t="s">
        <v>16</v>
      </c>
      <c r="D6" s="4">
        <v>52.5</v>
      </c>
      <c r="E6" s="5"/>
      <c r="F6" s="5">
        <f aca="true" t="shared" si="0" ref="F6:F13">ROUND(D6*E6,2)</f>
        <v>0</v>
      </c>
    </row>
    <row r="7" spans="1:6" ht="33">
      <c r="A7" s="3" t="s">
        <v>9</v>
      </c>
      <c r="B7" s="3" t="s">
        <v>17</v>
      </c>
      <c r="C7" s="3" t="s">
        <v>18</v>
      </c>
      <c r="D7" s="4">
        <v>105</v>
      </c>
      <c r="E7" s="5"/>
      <c r="F7" s="5">
        <f t="shared" si="0"/>
        <v>0</v>
      </c>
    </row>
    <row r="8" spans="1:6" ht="49.5">
      <c r="A8" s="3" t="s">
        <v>10</v>
      </c>
      <c r="B8" s="3" t="s">
        <v>19</v>
      </c>
      <c r="C8" s="3" t="s">
        <v>16</v>
      </c>
      <c r="D8" s="4">
        <v>231</v>
      </c>
      <c r="E8" s="5"/>
      <c r="F8" s="5">
        <f t="shared" si="0"/>
        <v>0</v>
      </c>
    </row>
    <row r="9" spans="1:6" ht="33">
      <c r="A9" s="3" t="s">
        <v>11</v>
      </c>
      <c r="B9" s="3" t="s">
        <v>20</v>
      </c>
      <c r="C9" s="3" t="s">
        <v>18</v>
      </c>
      <c r="D9" s="4">
        <v>105</v>
      </c>
      <c r="E9" s="5"/>
      <c r="F9" s="5">
        <f t="shared" si="0"/>
        <v>0</v>
      </c>
    </row>
    <row r="10" spans="1:6" ht="16.5">
      <c r="A10" s="3" t="s">
        <v>12</v>
      </c>
      <c r="B10" s="3" t="s">
        <v>21</v>
      </c>
      <c r="C10" s="3" t="s">
        <v>18</v>
      </c>
      <c r="D10" s="4">
        <v>30</v>
      </c>
      <c r="E10" s="5"/>
      <c r="F10" s="5">
        <f t="shared" si="0"/>
        <v>0</v>
      </c>
    </row>
    <row r="11" spans="1:6" ht="16.5">
      <c r="A11" s="3" t="s">
        <v>13</v>
      </c>
      <c r="B11" s="3" t="s">
        <v>22</v>
      </c>
      <c r="C11" s="3" t="s">
        <v>23</v>
      </c>
      <c r="D11" s="4">
        <v>8.4</v>
      </c>
      <c r="E11" s="5"/>
      <c r="F11" s="5">
        <f t="shared" si="0"/>
        <v>0</v>
      </c>
    </row>
    <row r="12" spans="1:6" ht="49.5">
      <c r="A12" s="3" t="s">
        <v>24</v>
      </c>
      <c r="B12" s="3" t="s">
        <v>25</v>
      </c>
      <c r="C12" s="3" t="s">
        <v>23</v>
      </c>
      <c r="D12" s="4">
        <v>30.285</v>
      </c>
      <c r="E12" s="5"/>
      <c r="F12" s="5">
        <f t="shared" si="0"/>
        <v>0</v>
      </c>
    </row>
    <row r="13" spans="1:6" ht="66">
      <c r="A13" s="3" t="s">
        <v>26</v>
      </c>
      <c r="B13" s="3" t="s">
        <v>75</v>
      </c>
      <c r="C13" s="3" t="s">
        <v>23</v>
      </c>
      <c r="D13" s="4">
        <v>30.285</v>
      </c>
      <c r="E13" s="5"/>
      <c r="F13" s="5">
        <f t="shared" si="0"/>
        <v>0</v>
      </c>
    </row>
    <row r="14" spans="1:6" ht="15">
      <c r="A14" s="6"/>
      <c r="B14" s="6" t="s">
        <v>27</v>
      </c>
      <c r="C14" s="6"/>
      <c r="D14" s="6"/>
      <c r="E14" s="6"/>
      <c r="F14" s="6">
        <f>SUM(F6:F13)</f>
        <v>0</v>
      </c>
    </row>
    <row r="15" spans="1:6" ht="15">
      <c r="A15" s="2" t="s">
        <v>9</v>
      </c>
      <c r="B15" s="2" t="s">
        <v>28</v>
      </c>
      <c r="C15" s="2"/>
      <c r="D15" s="2"/>
      <c r="E15" s="2"/>
      <c r="F15" s="2"/>
    </row>
    <row r="16" spans="1:6" ht="82.5">
      <c r="A16" s="3" t="s">
        <v>29</v>
      </c>
      <c r="B16" s="3" t="s">
        <v>76</v>
      </c>
      <c r="C16" s="3" t="s">
        <v>23</v>
      </c>
      <c r="D16" s="4">
        <v>60.06</v>
      </c>
      <c r="E16" s="5"/>
      <c r="F16" s="5">
        <f>ROUND(D16*E16,2)</f>
        <v>0</v>
      </c>
    </row>
    <row r="17" spans="1:6" ht="15">
      <c r="A17" s="6"/>
      <c r="B17" s="6" t="s">
        <v>30</v>
      </c>
      <c r="C17" s="6"/>
      <c r="D17" s="6"/>
      <c r="E17" s="6"/>
      <c r="F17" s="6">
        <f>F16</f>
        <v>0</v>
      </c>
    </row>
    <row r="18" spans="1:6" ht="15">
      <c r="A18" s="2" t="s">
        <v>10</v>
      </c>
      <c r="B18" s="2" t="s">
        <v>31</v>
      </c>
      <c r="C18" s="2"/>
      <c r="D18" s="2"/>
      <c r="E18" s="2"/>
      <c r="F18" s="2"/>
    </row>
    <row r="19" spans="1:6" ht="16.5">
      <c r="A19" s="3" t="s">
        <v>32</v>
      </c>
      <c r="B19" s="3" t="s">
        <v>33</v>
      </c>
      <c r="C19" s="3" t="s">
        <v>23</v>
      </c>
      <c r="D19" s="4">
        <v>12.6</v>
      </c>
      <c r="E19" s="5"/>
      <c r="F19" s="5">
        <f>ROUND(D19*E19,2)</f>
        <v>0</v>
      </c>
    </row>
    <row r="20" spans="1:6" ht="33">
      <c r="A20" s="3" t="s">
        <v>34</v>
      </c>
      <c r="B20" s="3" t="s">
        <v>35</v>
      </c>
      <c r="C20" s="3" t="s">
        <v>18</v>
      </c>
      <c r="D20" s="4">
        <v>105</v>
      </c>
      <c r="E20" s="5"/>
      <c r="F20" s="5">
        <f>ROUND(D20*E20,2)</f>
        <v>0</v>
      </c>
    </row>
    <row r="21" spans="1:6" ht="49.5">
      <c r="A21" s="3" t="s">
        <v>36</v>
      </c>
      <c r="B21" s="3" t="s">
        <v>37</v>
      </c>
      <c r="C21" s="3" t="s">
        <v>18</v>
      </c>
      <c r="D21" s="4">
        <v>105</v>
      </c>
      <c r="E21" s="5"/>
      <c r="F21" s="5">
        <f>ROUND(D21*E21,2)</f>
        <v>0</v>
      </c>
    </row>
    <row r="22" spans="1:6" ht="15">
      <c r="A22" s="6"/>
      <c r="B22" s="6" t="s">
        <v>38</v>
      </c>
      <c r="C22" s="6"/>
      <c r="D22" s="6"/>
      <c r="E22" s="6"/>
      <c r="F22" s="6">
        <f>SUM(F19:F21)</f>
        <v>0</v>
      </c>
    </row>
    <row r="23" spans="1:6" ht="15">
      <c r="A23" s="2" t="s">
        <v>11</v>
      </c>
      <c r="B23" s="2" t="s">
        <v>39</v>
      </c>
      <c r="C23" s="2"/>
      <c r="D23" s="2"/>
      <c r="E23" s="2"/>
      <c r="F23" s="2"/>
    </row>
    <row r="24" spans="1:6" ht="49.5">
      <c r="A24" s="3" t="s">
        <v>40</v>
      </c>
      <c r="B24" s="3" t="s">
        <v>41</v>
      </c>
      <c r="C24" s="3" t="s">
        <v>16</v>
      </c>
      <c r="D24" s="4">
        <v>231</v>
      </c>
      <c r="E24" s="5"/>
      <c r="F24" s="5">
        <f aca="true" t="shared" si="1" ref="F24:F29">ROUND(D24*E24,2)</f>
        <v>0</v>
      </c>
    </row>
    <row r="25" spans="1:6" ht="33">
      <c r="A25" s="3" t="s">
        <v>42</v>
      </c>
      <c r="B25" s="3" t="s">
        <v>43</v>
      </c>
      <c r="C25" s="3" t="s">
        <v>16</v>
      </c>
      <c r="D25" s="4">
        <v>22</v>
      </c>
      <c r="E25" s="5"/>
      <c r="F25" s="5">
        <f t="shared" si="1"/>
        <v>0</v>
      </c>
    </row>
    <row r="26" spans="1:6" ht="33">
      <c r="A26" s="3" t="s">
        <v>44</v>
      </c>
      <c r="B26" s="3" t="s">
        <v>45</v>
      </c>
      <c r="C26" s="3" t="s">
        <v>16</v>
      </c>
      <c r="D26" s="4">
        <v>209</v>
      </c>
      <c r="E26" s="5"/>
      <c r="F26" s="5">
        <f t="shared" si="1"/>
        <v>0</v>
      </c>
    </row>
    <row r="27" spans="1:6" ht="49.5">
      <c r="A27" s="3" t="s">
        <v>46</v>
      </c>
      <c r="B27" s="3" t="s">
        <v>47</v>
      </c>
      <c r="C27" s="3" t="s">
        <v>16</v>
      </c>
      <c r="D27" s="4">
        <v>231</v>
      </c>
      <c r="E27" s="5"/>
      <c r="F27" s="5">
        <f t="shared" si="1"/>
        <v>0</v>
      </c>
    </row>
    <row r="28" spans="1:6" ht="33">
      <c r="A28" s="3" t="s">
        <v>48</v>
      </c>
      <c r="B28" s="3" t="s">
        <v>49</v>
      </c>
      <c r="C28" s="3" t="s">
        <v>16</v>
      </c>
      <c r="D28" s="4">
        <v>52.5</v>
      </c>
      <c r="E28" s="5"/>
      <c r="F28" s="5">
        <f t="shared" si="1"/>
        <v>0</v>
      </c>
    </row>
    <row r="29" spans="1:6" ht="16.5">
      <c r="A29" s="3" t="s">
        <v>50</v>
      </c>
      <c r="B29" s="3" t="s">
        <v>51</v>
      </c>
      <c r="C29" s="3" t="s">
        <v>16</v>
      </c>
      <c r="D29" s="4">
        <v>52.5</v>
      </c>
      <c r="E29" s="5"/>
      <c r="F29" s="5">
        <f t="shared" si="1"/>
        <v>0</v>
      </c>
    </row>
    <row r="30" spans="1:6" ht="15">
      <c r="A30" s="6"/>
      <c r="B30" s="6" t="s">
        <v>52</v>
      </c>
      <c r="C30" s="6"/>
      <c r="D30" s="6"/>
      <c r="E30" s="6"/>
      <c r="F30" s="6">
        <f>SUM(F24:F29)</f>
        <v>0</v>
      </c>
    </row>
    <row r="31" spans="1:6" ht="15">
      <c r="A31" s="2" t="s">
        <v>12</v>
      </c>
      <c r="B31" s="2" t="s">
        <v>53</v>
      </c>
      <c r="C31" s="2"/>
      <c r="D31" s="2"/>
      <c r="E31" s="2"/>
      <c r="F31" s="2"/>
    </row>
    <row r="32" spans="1:6" ht="49.5">
      <c r="A32" s="3" t="s">
        <v>54</v>
      </c>
      <c r="B32" s="3" t="s">
        <v>55</v>
      </c>
      <c r="C32" s="3" t="s">
        <v>16</v>
      </c>
      <c r="D32" s="4">
        <v>52.5</v>
      </c>
      <c r="E32" s="5"/>
      <c r="F32" s="5">
        <f>ROUND(D32*E32,2)</f>
        <v>0</v>
      </c>
    </row>
    <row r="33" spans="1:6" ht="49.5">
      <c r="A33" s="3" t="s">
        <v>56</v>
      </c>
      <c r="B33" s="3" t="s">
        <v>57</v>
      </c>
      <c r="C33" s="3" t="s">
        <v>16</v>
      </c>
      <c r="D33" s="4">
        <v>52.5</v>
      </c>
      <c r="E33" s="5"/>
      <c r="F33" s="5">
        <f>ROUND(D33*E33,2)</f>
        <v>0</v>
      </c>
    </row>
    <row r="34" spans="1:6" ht="66">
      <c r="A34" s="3" t="s">
        <v>58</v>
      </c>
      <c r="B34" s="3" t="s">
        <v>59</v>
      </c>
      <c r="C34" s="3" t="s">
        <v>16</v>
      </c>
      <c r="D34" s="4">
        <v>231</v>
      </c>
      <c r="E34" s="5"/>
      <c r="F34" s="5">
        <f>ROUND(D34*E34,2)</f>
        <v>0</v>
      </c>
    </row>
    <row r="35" spans="1:6" ht="15">
      <c r="A35" s="6"/>
      <c r="B35" s="6" t="s">
        <v>60</v>
      </c>
      <c r="C35" s="6"/>
      <c r="D35" s="6"/>
      <c r="E35" s="6"/>
      <c r="F35" s="6">
        <f>SUM(F32:F34)</f>
        <v>0</v>
      </c>
    </row>
    <row r="36" spans="1:6" ht="15">
      <c r="A36" s="2" t="s">
        <v>13</v>
      </c>
      <c r="B36" s="2" t="s">
        <v>61</v>
      </c>
      <c r="C36" s="2"/>
      <c r="D36" s="2"/>
      <c r="E36" s="2"/>
      <c r="F36" s="2"/>
    </row>
    <row r="37" spans="1:6" ht="33">
      <c r="A37" s="3" t="s">
        <v>62</v>
      </c>
      <c r="B37" s="3" t="s">
        <v>63</v>
      </c>
      <c r="C37" s="3" t="s">
        <v>64</v>
      </c>
      <c r="D37" s="4">
        <v>1</v>
      </c>
      <c r="E37" s="5"/>
      <c r="F37" s="5">
        <f>ROUND(D37*E37,2)</f>
        <v>0</v>
      </c>
    </row>
    <row r="38" spans="1:6" ht="33">
      <c r="A38" s="3" t="s">
        <v>65</v>
      </c>
      <c r="B38" s="3" t="s">
        <v>66</v>
      </c>
      <c r="C38" s="3" t="s">
        <v>64</v>
      </c>
      <c r="D38" s="4">
        <v>1</v>
      </c>
      <c r="E38" s="5"/>
      <c r="F38" s="5">
        <f>ROUND(D38*E38,2)</f>
        <v>0</v>
      </c>
    </row>
    <row r="39" spans="1:6" ht="16.5">
      <c r="A39" s="3" t="s">
        <v>67</v>
      </c>
      <c r="B39" s="3" t="s">
        <v>68</v>
      </c>
      <c r="C39" s="3" t="s">
        <v>64</v>
      </c>
      <c r="D39" s="4">
        <v>2</v>
      </c>
      <c r="E39" s="5"/>
      <c r="F39" s="5">
        <f>ROUND(D39*E39,2)</f>
        <v>0</v>
      </c>
    </row>
    <row r="40" spans="1:6" ht="66">
      <c r="A40" s="3" t="s">
        <v>69</v>
      </c>
      <c r="B40" s="3" t="s">
        <v>70</v>
      </c>
      <c r="C40" s="3" t="s">
        <v>16</v>
      </c>
      <c r="D40" s="4">
        <v>10</v>
      </c>
      <c r="E40" s="5"/>
      <c r="F40" s="5">
        <f>ROUND(D40*E40,2)</f>
        <v>0</v>
      </c>
    </row>
    <row r="41" spans="1:6" ht="15">
      <c r="A41" s="6"/>
      <c r="B41" s="6" t="s">
        <v>71</v>
      </c>
      <c r="C41" s="6"/>
      <c r="D41" s="6"/>
      <c r="E41" s="6"/>
      <c r="F41" s="6">
        <f>SUM(F37:F40)</f>
        <v>0</v>
      </c>
    </row>
    <row r="42" spans="1:6" ht="15">
      <c r="A42" s="9" t="s">
        <v>72</v>
      </c>
      <c r="B42" s="9"/>
      <c r="C42" s="9"/>
      <c r="D42" s="9"/>
      <c r="E42" s="9"/>
      <c r="F42" s="10">
        <f>F41+F35+F30+F22+F17+F14</f>
        <v>0</v>
      </c>
    </row>
    <row r="43" spans="1:6" ht="15">
      <c r="A43" s="9" t="s">
        <v>73</v>
      </c>
      <c r="B43" s="9"/>
      <c r="C43" s="9"/>
      <c r="D43" s="9"/>
      <c r="E43" s="9"/>
      <c r="F43" s="10">
        <f>ROUND(0.23*F42,2)</f>
        <v>0</v>
      </c>
    </row>
    <row r="44" spans="1:6" ht="15">
      <c r="A44" s="9" t="s">
        <v>74</v>
      </c>
      <c r="B44" s="9"/>
      <c r="C44" s="9"/>
      <c r="D44" s="9"/>
      <c r="E44" s="9"/>
      <c r="F44" s="10">
        <f>F42+F43</f>
        <v>0</v>
      </c>
    </row>
  </sheetData>
  <sheetProtection/>
  <mergeCells count="5">
    <mergeCell ref="A1:F1"/>
    <mergeCell ref="A2:F2"/>
    <mergeCell ref="A42:E42"/>
    <mergeCell ref="A43:E43"/>
    <mergeCell ref="A44:E44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F5 A41:F41 A6:D12 F6:F40 A14:D15 A13 C13:D13 A17:D40 A16 C16:D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Pawlak</cp:lastModifiedBy>
  <dcterms:created xsi:type="dcterms:W3CDTF">2024-06-11T06:33:41Z</dcterms:created>
  <dcterms:modified xsi:type="dcterms:W3CDTF">2024-06-11T06:36:33Z</dcterms:modified>
  <cp:category/>
  <cp:version/>
  <cp:contentType/>
  <cp:contentStatus/>
</cp:coreProperties>
</file>