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przedmiar" sheetId="2" r:id="rId1"/>
    <sheet name="Arkusz3" sheetId="3" r:id="rId2"/>
  </sheets>
  <definedNames>
    <definedName name="_xlnm.Print_Area" localSheetId="0">przedmiar!$A$1:$F$40</definedName>
  </definedNames>
  <calcPr calcId="125725"/>
</workbook>
</file>

<file path=xl/calcChain.xml><?xml version="1.0" encoding="utf-8"?>
<calcChain xmlns="http://schemas.openxmlformats.org/spreadsheetml/2006/main">
  <c r="F36" i="2"/>
  <c r="F35"/>
  <c r="F34"/>
  <c r="F21" l="1"/>
  <c r="F20"/>
  <c r="F25"/>
  <c r="F37" l="1"/>
  <c r="F29"/>
  <c r="F30"/>
  <c r="F8"/>
  <c r="F9"/>
  <c r="F7" l="1"/>
  <c r="F6" l="1"/>
  <c r="F31"/>
  <c r="F28"/>
  <c r="F24"/>
  <c r="F26" s="1"/>
  <c r="F18"/>
  <c r="F19"/>
  <c r="F17"/>
  <c r="F14"/>
  <c r="F10"/>
  <c r="F11"/>
  <c r="F32" l="1"/>
  <c r="F38" s="1"/>
  <c r="F22"/>
  <c r="F12"/>
  <c r="F15" s="1"/>
  <c r="F39" l="1"/>
  <c r="F40" s="1"/>
</calcChain>
</file>

<file path=xl/sharedStrings.xml><?xml version="1.0" encoding="utf-8"?>
<sst xmlns="http://schemas.openxmlformats.org/spreadsheetml/2006/main" count="111" uniqueCount="71">
  <si>
    <t>Lp.</t>
  </si>
  <si>
    <t>Wartość</t>
  </si>
  <si>
    <t>WARTOŚĆ KOSZTORYSU wartość netto</t>
  </si>
  <si>
    <t>WARTOŚĆ KOSZTORYSU wartość brutto</t>
  </si>
  <si>
    <t>m2</t>
  </si>
  <si>
    <t>m</t>
  </si>
  <si>
    <t>m3</t>
  </si>
  <si>
    <t>ROBOTY ZIEMNE</t>
  </si>
  <si>
    <t>PODBUDOWY</t>
  </si>
  <si>
    <t>Pielęgnacja piaskiem z polewaniem wodą podbudowy z mieszanki betonowej i z gruntu stabilizowanego cementem</t>
  </si>
  <si>
    <t>ELEMENTY ULIC</t>
  </si>
  <si>
    <t>ROBOTY INNE</t>
  </si>
  <si>
    <t>Razem dział: ROBOTY ZIEMNE</t>
  </si>
  <si>
    <t>Razem dział: PODBUDOWY</t>
  </si>
  <si>
    <t>Razem dział: ELEMENTY ULIC</t>
  </si>
  <si>
    <t>Razem dział: ROBOTY INNE</t>
  </si>
  <si>
    <t>Ilość</t>
  </si>
  <si>
    <t>ROBOTY ROZBIÓRKOWE</t>
  </si>
  <si>
    <t>Razem dział: ROBOTY ROZBIÓRKOWE</t>
  </si>
  <si>
    <t>NAWIERZCHNIE</t>
  </si>
  <si>
    <t>Razem dział : NAWIERZCHNIE</t>
  </si>
  <si>
    <t>Wywiezienie gruzu z terenu rozbiórki przy mechanicznym załadowaniu i wyładowaniu samochodem samowyładowczym  odległość określi oferent km</t>
  </si>
  <si>
    <t>1d.1</t>
  </si>
  <si>
    <t>Roboty ziemne wykonywane koparkami podsiębiernymi o poj. łyżki 0.40 m3 w gruncie kat. III z transportem urobku samochodami samowyładowczymi  odległość określi oferent</t>
  </si>
  <si>
    <t>Mechaniczne profilowanie i zagęszczenie podłoża pod warstwy konstrukcyjne nawierzchni w gruncie kat. I-IV</t>
  </si>
  <si>
    <t>Pozycja</t>
  </si>
  <si>
    <t>Jednostka obmiarowa.</t>
  </si>
  <si>
    <t>Cena jednostkowa</t>
  </si>
  <si>
    <t>*</t>
  </si>
  <si>
    <t>PODATEK VAT 23%(zgodnie z obowiązującymi przepisami)</t>
  </si>
  <si>
    <t xml:space="preserve">Załadowanie gruzu koparko- ładowarką przy obsłudze na zmianę roboczą przez 3 samochody samowyładowcze </t>
  </si>
  <si>
    <t>1d.3</t>
  </si>
  <si>
    <t xml:space="preserve">PRZEDMIAR OFERTA </t>
  </si>
  <si>
    <t>Ława pod krawężniki betonowa zwykła</t>
  </si>
  <si>
    <t>Rozebranie ław pod krawężniki z betonu</t>
  </si>
  <si>
    <t>Podbudowa betonowa bez dylatacji - grubość warstwy po zagęszczeniu 10 cm - beton C8/10</t>
  </si>
  <si>
    <t>Ława pod krawężniki betonowa z oporem</t>
  </si>
  <si>
    <t xml:space="preserve">Obrzeża betonowe o wymiarach 30x8 cm na podsypce piaskowej </t>
  </si>
  <si>
    <t>szt</t>
  </si>
  <si>
    <t>1d.4</t>
  </si>
  <si>
    <t>1d.6</t>
  </si>
  <si>
    <t>1d.7</t>
  </si>
  <si>
    <t>1d.8</t>
  </si>
  <si>
    <t>5d. 21</t>
  </si>
  <si>
    <t>Rozebranie krawężników betonowych 15x30 cm na podsypce cementowo- piaskowej</t>
  </si>
  <si>
    <t>Nawierzchnie z kostki brukowej betonowej o grubości 80 mm na podsypce cementowo-piaskowej grubości 30 mm z wypełnieniem spoin zaprawą cementową - kolor szary</t>
  </si>
  <si>
    <t>2.d 9</t>
  </si>
  <si>
    <t>3d. 10</t>
  </si>
  <si>
    <t>3d. 11</t>
  </si>
  <si>
    <t>3d. 12</t>
  </si>
  <si>
    <t>3d. 13</t>
  </si>
  <si>
    <t>3d. 14</t>
  </si>
  <si>
    <t>4d. 15</t>
  </si>
  <si>
    <t>4d. 16</t>
  </si>
  <si>
    <t>5d. 18</t>
  </si>
  <si>
    <t>5d. 19</t>
  </si>
  <si>
    <t>5d. 20</t>
  </si>
  <si>
    <t>ROBOTY BUDOWLANE POLEGAJĄCE NA WYMIANIE NAWIERZCHNI CHODNIKA UL. PRZESKOK  W POZNANIU                                                                                                                         odcinek od ul.Okólnej do posesji nr 4 ; strona północna</t>
  </si>
  <si>
    <t>Roboty remontowe - cięcie piłą nawierzchni bitumicznych na gł. 6-10 cm</t>
  </si>
  <si>
    <t>Rozebranie chodników, wysepek przystankowych i przejsc dla pieszych z płyt betonowych 35x35x5 cm na podsypce cementowo- piaskowej</t>
  </si>
  <si>
    <t>Podbudowa z KŁSM granit frakcji 0-31,5 o grubości po zagęszczeniu 30 cm - wartstwa dolna</t>
  </si>
  <si>
    <t>Wypełnienie szczelin masą zalewową na styku z istniejącą nawierzchnią</t>
  </si>
  <si>
    <t>Ułożenie nawierzchni z płyt ażurowych o wymiarach 60x40x8 cm na podsypce  piaskowej gr 5 cm z wypełnieniem przestrzeni grysem bazaltowym płukanym 2-5 mm`</t>
  </si>
  <si>
    <t xml:space="preserve">Krawężniki betonowe wystające o wymiarach 20x30 cm na podsypce cementowo- piaskowej </t>
  </si>
  <si>
    <t>6d. 27</t>
  </si>
  <si>
    <t>6d. 28</t>
  </si>
  <si>
    <t>Regulacja pionowa studzienek dla zaworów wodociągowych i gazowych</t>
  </si>
  <si>
    <t>szt.</t>
  </si>
  <si>
    <t>6d. 29</t>
  </si>
  <si>
    <t>Regulacja pionowa studzienek dla studzienek telefonicznych</t>
  </si>
  <si>
    <t>Regulacja pionowa studzienek dlawłazów kanałowych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</si>
</sst>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3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/>
    <xf numFmtId="43" fontId="0" fillId="0" borderId="1" xfId="0" applyNumberFormat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43" fontId="1" fillId="4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3" fontId="0" fillId="2" borderId="1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top"/>
    </xf>
    <xf numFmtId="4" fontId="1" fillId="5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43" fontId="1" fillId="3" borderId="1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5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43" fontId="3" fillId="3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16" workbookViewId="0">
      <selection activeCell="D29" sqref="D29"/>
    </sheetView>
  </sheetViews>
  <sheetFormatPr defaultRowHeight="14.25"/>
  <cols>
    <col min="1" max="1" width="6.875" style="5" customWidth="1"/>
    <col min="2" max="2" width="60.5" style="6" customWidth="1"/>
    <col min="3" max="3" width="12" style="5" customWidth="1"/>
    <col min="4" max="4" width="12.125" style="5" customWidth="1"/>
    <col min="5" max="5" width="12.875" style="5" customWidth="1"/>
    <col min="6" max="6" width="18" style="5" customWidth="1"/>
  </cols>
  <sheetData>
    <row r="1" spans="1:6" ht="15">
      <c r="A1" s="37" t="s">
        <v>32</v>
      </c>
      <c r="B1" s="38"/>
      <c r="C1" s="38"/>
      <c r="D1" s="38"/>
      <c r="E1" s="38"/>
      <c r="F1" s="38"/>
    </row>
    <row r="2" spans="1:6" ht="45" customHeight="1">
      <c r="A2" s="39" t="s">
        <v>57</v>
      </c>
      <c r="B2" s="39"/>
      <c r="C2" s="39"/>
      <c r="D2" s="39"/>
      <c r="E2" s="39"/>
      <c r="F2" s="39"/>
    </row>
    <row r="3" spans="1:6" s="8" customFormat="1" ht="45" customHeight="1">
      <c r="A3" s="19" t="s">
        <v>0</v>
      </c>
      <c r="B3" s="18" t="s">
        <v>25</v>
      </c>
      <c r="C3" s="22" t="s">
        <v>26</v>
      </c>
      <c r="D3" s="18" t="s">
        <v>16</v>
      </c>
      <c r="E3" s="22" t="s">
        <v>27</v>
      </c>
      <c r="F3" s="18" t="s">
        <v>1</v>
      </c>
    </row>
    <row r="4" spans="1:6" s="8" customFormat="1" ht="45" customHeight="1">
      <c r="A4" s="19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</row>
    <row r="5" spans="1:6" s="4" customFormat="1" ht="15">
      <c r="A5" s="32" t="s">
        <v>28</v>
      </c>
      <c r="B5" s="17" t="s">
        <v>17</v>
      </c>
      <c r="C5" s="16" t="s">
        <v>28</v>
      </c>
      <c r="D5" s="23" t="s">
        <v>28</v>
      </c>
      <c r="E5" s="23" t="s">
        <v>28</v>
      </c>
      <c r="F5" s="23" t="s">
        <v>28</v>
      </c>
    </row>
    <row r="6" spans="1:6" s="1" customFormat="1" ht="33.75" customHeight="1">
      <c r="A6" s="20" t="s">
        <v>22</v>
      </c>
      <c r="B6" s="7" t="s">
        <v>58</v>
      </c>
      <c r="C6" s="3" t="s">
        <v>4</v>
      </c>
      <c r="D6" s="9">
        <v>63</v>
      </c>
      <c r="E6" s="2"/>
      <c r="F6" s="28">
        <f t="shared" ref="F6:F11" si="0">ROUND(D6*E6,2)</f>
        <v>0</v>
      </c>
    </row>
    <row r="7" spans="1:6" s="1" customFormat="1" ht="34.5" customHeight="1">
      <c r="A7" s="20" t="s">
        <v>31</v>
      </c>
      <c r="B7" s="7" t="s">
        <v>59</v>
      </c>
      <c r="C7" s="3" t="s">
        <v>4</v>
      </c>
      <c r="D7" s="9">
        <v>139</v>
      </c>
      <c r="E7" s="2"/>
      <c r="F7" s="28">
        <f t="shared" si="0"/>
        <v>0</v>
      </c>
    </row>
    <row r="8" spans="1:6" s="1" customFormat="1" ht="29.25" customHeight="1">
      <c r="A8" s="20" t="s">
        <v>39</v>
      </c>
      <c r="B8" s="7" t="s">
        <v>44</v>
      </c>
      <c r="C8" s="3" t="s">
        <v>5</v>
      </c>
      <c r="D8" s="9">
        <v>63</v>
      </c>
      <c r="E8" s="2"/>
      <c r="F8" s="28">
        <f t="shared" si="0"/>
        <v>0</v>
      </c>
    </row>
    <row r="9" spans="1:6" s="1" customFormat="1" ht="30.75" customHeight="1">
      <c r="A9" s="20" t="s">
        <v>40</v>
      </c>
      <c r="B9" s="7" t="s">
        <v>34</v>
      </c>
      <c r="C9" s="3" t="s">
        <v>6</v>
      </c>
      <c r="D9" s="9">
        <v>5.04</v>
      </c>
      <c r="E9" s="2"/>
      <c r="F9" s="28">
        <f t="shared" si="0"/>
        <v>0</v>
      </c>
    </row>
    <row r="10" spans="1:6" s="1" customFormat="1" ht="34.5" customHeight="1">
      <c r="A10" s="20" t="s">
        <v>41</v>
      </c>
      <c r="B10" s="7" t="s">
        <v>30</v>
      </c>
      <c r="C10" s="3" t="s">
        <v>6</v>
      </c>
      <c r="D10" s="9">
        <v>14.83</v>
      </c>
      <c r="E10" s="2"/>
      <c r="F10" s="28">
        <f t="shared" si="0"/>
        <v>0</v>
      </c>
    </row>
    <row r="11" spans="1:6" s="1" customFormat="1" ht="47.25" customHeight="1">
      <c r="A11" s="20" t="s">
        <v>42</v>
      </c>
      <c r="B11" s="7" t="s">
        <v>21</v>
      </c>
      <c r="C11" s="3" t="s">
        <v>6</v>
      </c>
      <c r="D11" s="9">
        <v>14.83</v>
      </c>
      <c r="E11" s="2"/>
      <c r="F11" s="28">
        <f t="shared" si="0"/>
        <v>0</v>
      </c>
    </row>
    <row r="12" spans="1:6" s="4" customFormat="1" ht="15">
      <c r="A12" s="32"/>
      <c r="B12" s="14" t="s">
        <v>18</v>
      </c>
      <c r="C12" s="15"/>
      <c r="D12" s="10"/>
      <c r="E12" s="10"/>
      <c r="F12" s="33">
        <f>SUM(F6:F11)</f>
        <v>0</v>
      </c>
    </row>
    <row r="13" spans="1:6" s="4" customFormat="1" ht="15">
      <c r="A13" s="32">
        <v>2</v>
      </c>
      <c r="B13" s="17" t="s">
        <v>7</v>
      </c>
      <c r="C13" s="16" t="s">
        <v>28</v>
      </c>
      <c r="D13" s="23" t="s">
        <v>28</v>
      </c>
      <c r="E13" s="23" t="s">
        <v>28</v>
      </c>
      <c r="F13" s="23" t="s">
        <v>28</v>
      </c>
    </row>
    <row r="14" spans="1:6" s="1" customFormat="1" ht="45" customHeight="1">
      <c r="A14" s="21" t="s">
        <v>46</v>
      </c>
      <c r="B14" s="7" t="s">
        <v>23</v>
      </c>
      <c r="C14" s="3" t="s">
        <v>6</v>
      </c>
      <c r="D14" s="9">
        <v>32.590000000000003</v>
      </c>
      <c r="E14" s="2"/>
      <c r="F14" s="28">
        <f t="shared" ref="F14" si="1">ROUND(D14*E14,2)</f>
        <v>0</v>
      </c>
    </row>
    <row r="15" spans="1:6" s="4" customFormat="1" ht="15">
      <c r="A15" s="32"/>
      <c r="B15" s="14" t="s">
        <v>12</v>
      </c>
      <c r="C15" s="24"/>
      <c r="D15" s="25"/>
      <c r="E15" s="10"/>
      <c r="F15" s="33">
        <f>SUM(F12:F14)</f>
        <v>0</v>
      </c>
    </row>
    <row r="16" spans="1:6" s="4" customFormat="1" ht="15">
      <c r="A16" s="32">
        <v>3</v>
      </c>
      <c r="B16" s="17" t="s">
        <v>8</v>
      </c>
      <c r="C16" s="16" t="s">
        <v>28</v>
      </c>
      <c r="D16" s="23" t="s">
        <v>28</v>
      </c>
      <c r="E16" s="23" t="s">
        <v>28</v>
      </c>
      <c r="F16" s="23" t="s">
        <v>28</v>
      </c>
    </row>
    <row r="17" spans="1:6" s="1" customFormat="1" ht="31.5" customHeight="1">
      <c r="A17" s="21" t="s">
        <v>47</v>
      </c>
      <c r="B17" s="7" t="s">
        <v>24</v>
      </c>
      <c r="C17" s="3" t="s">
        <v>4</v>
      </c>
      <c r="D17" s="9">
        <v>139</v>
      </c>
      <c r="E17" s="2"/>
      <c r="F17" s="28">
        <f t="shared" ref="F17:F21" si="2">ROUND(D17*E17,2)</f>
        <v>0</v>
      </c>
    </row>
    <row r="18" spans="1:6" s="1" customFormat="1" ht="28.5">
      <c r="A18" s="21" t="s">
        <v>48</v>
      </c>
      <c r="B18" s="7" t="s">
        <v>35</v>
      </c>
      <c r="C18" s="3" t="s">
        <v>4</v>
      </c>
      <c r="D18" s="9">
        <v>70</v>
      </c>
      <c r="E18" s="2"/>
      <c r="F18" s="28">
        <f t="shared" si="2"/>
        <v>0</v>
      </c>
    </row>
    <row r="19" spans="1:6" s="1" customFormat="1" ht="28.5">
      <c r="A19" s="21" t="s">
        <v>49</v>
      </c>
      <c r="B19" s="7" t="s">
        <v>9</v>
      </c>
      <c r="C19" s="3" t="s">
        <v>4</v>
      </c>
      <c r="D19" s="9">
        <v>70</v>
      </c>
      <c r="E19" s="2"/>
      <c r="F19" s="28">
        <f t="shared" si="2"/>
        <v>0</v>
      </c>
    </row>
    <row r="20" spans="1:6" s="1" customFormat="1" ht="32.25" customHeight="1">
      <c r="A20" s="21" t="s">
        <v>50</v>
      </c>
      <c r="B20" s="7" t="s">
        <v>60</v>
      </c>
      <c r="C20" s="3" t="s">
        <v>4</v>
      </c>
      <c r="D20" s="9">
        <v>69</v>
      </c>
      <c r="E20" s="2"/>
      <c r="F20" s="28">
        <f t="shared" si="2"/>
        <v>0</v>
      </c>
    </row>
    <row r="21" spans="1:6" s="1" customFormat="1" ht="21.75" customHeight="1">
      <c r="A21" s="21" t="s">
        <v>51</v>
      </c>
      <c r="B21" s="7" t="s">
        <v>61</v>
      </c>
      <c r="C21" s="3" t="s">
        <v>5</v>
      </c>
      <c r="D21" s="9">
        <v>63</v>
      </c>
      <c r="E21" s="2"/>
      <c r="F21" s="28">
        <f t="shared" si="2"/>
        <v>0</v>
      </c>
    </row>
    <row r="22" spans="1:6" s="4" customFormat="1" ht="15">
      <c r="A22" s="32"/>
      <c r="B22" s="14" t="s">
        <v>13</v>
      </c>
      <c r="C22" s="24"/>
      <c r="D22" s="25"/>
      <c r="E22" s="10"/>
      <c r="F22" s="33">
        <f>SUM(F17:F19)</f>
        <v>0</v>
      </c>
    </row>
    <row r="23" spans="1:6" s="4" customFormat="1" ht="15">
      <c r="A23" s="32">
        <v>4</v>
      </c>
      <c r="B23" s="17" t="s">
        <v>19</v>
      </c>
      <c r="C23" s="16" t="s">
        <v>28</v>
      </c>
      <c r="D23" s="23" t="s">
        <v>28</v>
      </c>
      <c r="E23" s="23" t="s">
        <v>28</v>
      </c>
      <c r="F23" s="23" t="s">
        <v>28</v>
      </c>
    </row>
    <row r="24" spans="1:6" s="4" customFormat="1" ht="48" customHeight="1">
      <c r="A24" s="20" t="s">
        <v>52</v>
      </c>
      <c r="B24" s="12" t="s">
        <v>62</v>
      </c>
      <c r="C24" s="3" t="s">
        <v>4</v>
      </c>
      <c r="D24" s="9">
        <v>69</v>
      </c>
      <c r="E24" s="2"/>
      <c r="F24" s="28">
        <f t="shared" ref="F24:F25" si="3">ROUND(D24*E24,2)</f>
        <v>0</v>
      </c>
    </row>
    <row r="25" spans="1:6" s="4" customFormat="1" ht="48" customHeight="1">
      <c r="A25" s="20" t="s">
        <v>53</v>
      </c>
      <c r="B25" s="12" t="s">
        <v>45</v>
      </c>
      <c r="C25" s="3" t="s">
        <v>4</v>
      </c>
      <c r="D25" s="9">
        <v>70</v>
      </c>
      <c r="E25" s="2"/>
      <c r="F25" s="28">
        <f t="shared" si="3"/>
        <v>0</v>
      </c>
    </row>
    <row r="26" spans="1:6" s="4" customFormat="1" ht="15">
      <c r="A26" s="32"/>
      <c r="B26" s="14" t="s">
        <v>20</v>
      </c>
      <c r="C26" s="24"/>
      <c r="D26" s="25"/>
      <c r="E26" s="10"/>
      <c r="F26" s="33">
        <f>SUM(F23:F24)</f>
        <v>0</v>
      </c>
    </row>
    <row r="27" spans="1:6" s="4" customFormat="1" ht="15">
      <c r="A27" s="32">
        <v>5</v>
      </c>
      <c r="B27" s="17" t="s">
        <v>10</v>
      </c>
      <c r="C27" s="16" t="s">
        <v>28</v>
      </c>
      <c r="D27" s="23" t="s">
        <v>28</v>
      </c>
      <c r="E27" s="23" t="s">
        <v>28</v>
      </c>
      <c r="F27" s="23" t="s">
        <v>28</v>
      </c>
    </row>
    <row r="28" spans="1:6" s="1" customFormat="1" ht="23.25" customHeight="1">
      <c r="A28" s="21" t="s">
        <v>54</v>
      </c>
      <c r="B28" s="7" t="s">
        <v>36</v>
      </c>
      <c r="C28" s="3" t="s">
        <v>6</v>
      </c>
      <c r="D28" s="9">
        <v>5.04</v>
      </c>
      <c r="E28" s="2"/>
      <c r="F28" s="28">
        <f t="shared" ref="F28:F31" si="4">ROUND(D28*E28,2)</f>
        <v>0</v>
      </c>
    </row>
    <row r="29" spans="1:6" s="1" customFormat="1" ht="23.25" customHeight="1">
      <c r="A29" s="21" t="s">
        <v>55</v>
      </c>
      <c r="B29" s="7" t="s">
        <v>33</v>
      </c>
      <c r="C29" s="3" t="s">
        <v>6</v>
      </c>
      <c r="D29" s="9">
        <v>2.8</v>
      </c>
      <c r="E29" s="2"/>
      <c r="F29" s="28">
        <f t="shared" si="4"/>
        <v>0</v>
      </c>
    </row>
    <row r="30" spans="1:6" s="1" customFormat="1" ht="28.5" customHeight="1">
      <c r="A30" s="21" t="s">
        <v>56</v>
      </c>
      <c r="B30" s="7" t="s">
        <v>63</v>
      </c>
      <c r="C30" s="3" t="s">
        <v>5</v>
      </c>
      <c r="D30" s="9">
        <v>63</v>
      </c>
      <c r="E30" s="2"/>
      <c r="F30" s="28">
        <f t="shared" si="4"/>
        <v>0</v>
      </c>
    </row>
    <row r="31" spans="1:6" s="1" customFormat="1" ht="25.5" customHeight="1">
      <c r="A31" s="21" t="s">
        <v>43</v>
      </c>
      <c r="B31" s="7" t="s">
        <v>37</v>
      </c>
      <c r="C31" s="3" t="s">
        <v>5</v>
      </c>
      <c r="D31" s="9">
        <v>70</v>
      </c>
      <c r="E31" s="2"/>
      <c r="F31" s="28">
        <f t="shared" si="4"/>
        <v>0</v>
      </c>
    </row>
    <row r="32" spans="1:6" s="4" customFormat="1" ht="15">
      <c r="A32" s="32"/>
      <c r="B32" s="14" t="s">
        <v>14</v>
      </c>
      <c r="C32" s="24"/>
      <c r="D32" s="25"/>
      <c r="E32" s="10"/>
      <c r="F32" s="33">
        <f>SUM(F27:F31)</f>
        <v>0</v>
      </c>
    </row>
    <row r="33" spans="1:10" s="4" customFormat="1" ht="15">
      <c r="A33" s="32">
        <v>6</v>
      </c>
      <c r="B33" s="17" t="s">
        <v>11</v>
      </c>
      <c r="C33" s="16" t="s">
        <v>28</v>
      </c>
      <c r="D33" s="23" t="s">
        <v>28</v>
      </c>
      <c r="E33" s="23" t="s">
        <v>28</v>
      </c>
      <c r="F33" s="23" t="s">
        <v>28</v>
      </c>
    </row>
    <row r="34" spans="1:10" s="4" customFormat="1" ht="26.25" customHeight="1">
      <c r="A34" s="21" t="s">
        <v>64</v>
      </c>
      <c r="B34" s="34" t="s">
        <v>70</v>
      </c>
      <c r="C34" s="35" t="s">
        <v>38</v>
      </c>
      <c r="D34" s="36">
        <v>2</v>
      </c>
      <c r="E34" s="36"/>
      <c r="F34" s="28">
        <f t="shared" ref="F34:F36" si="5">ROUND(D34*E34,2)</f>
        <v>0</v>
      </c>
    </row>
    <row r="35" spans="1:10" s="1" customFormat="1" ht="27" customHeight="1">
      <c r="A35" s="21" t="s">
        <v>65</v>
      </c>
      <c r="B35" s="7" t="s">
        <v>66</v>
      </c>
      <c r="C35" s="3" t="s">
        <v>67</v>
      </c>
      <c r="D35" s="9">
        <v>6</v>
      </c>
      <c r="E35" s="2"/>
      <c r="F35" s="28">
        <f t="shared" si="5"/>
        <v>0</v>
      </c>
    </row>
    <row r="36" spans="1:10" s="1" customFormat="1" ht="24" customHeight="1">
      <c r="A36" s="21" t="s">
        <v>68</v>
      </c>
      <c r="B36" s="7" t="s">
        <v>69</v>
      </c>
      <c r="C36" s="3" t="s">
        <v>67</v>
      </c>
      <c r="D36" s="9">
        <v>1</v>
      </c>
      <c r="E36" s="2"/>
      <c r="F36" s="28">
        <f t="shared" si="5"/>
        <v>0</v>
      </c>
    </row>
    <row r="37" spans="1:10" s="4" customFormat="1" ht="15">
      <c r="A37" s="32"/>
      <c r="B37" s="14" t="s">
        <v>15</v>
      </c>
      <c r="C37" s="13"/>
      <c r="D37" s="11"/>
      <c r="E37" s="11"/>
      <c r="F37" s="33">
        <f>SUM(F33:F36)</f>
        <v>0</v>
      </c>
    </row>
    <row r="38" spans="1:10" ht="15">
      <c r="A38" s="40" t="s">
        <v>2</v>
      </c>
      <c r="B38" s="40"/>
      <c r="C38" s="40"/>
      <c r="D38" s="40"/>
      <c r="E38" s="40"/>
      <c r="F38" s="26">
        <f>F37+F32+F26+F22+F15+F12</f>
        <v>0</v>
      </c>
    </row>
    <row r="39" spans="1:10" ht="15">
      <c r="A39" s="40" t="s">
        <v>29</v>
      </c>
      <c r="B39" s="40"/>
      <c r="C39" s="40"/>
      <c r="D39" s="40"/>
      <c r="E39" s="40"/>
      <c r="F39" s="26">
        <f>0.23*F38</f>
        <v>0</v>
      </c>
    </row>
    <row r="40" spans="1:10" ht="15">
      <c r="A40" s="40" t="s">
        <v>3</v>
      </c>
      <c r="B40" s="40"/>
      <c r="C40" s="40"/>
      <c r="D40" s="40"/>
      <c r="E40" s="40"/>
      <c r="F40" s="27">
        <f>SUM(F38:F39)</f>
        <v>0</v>
      </c>
    </row>
    <row r="45" spans="1:10" ht="15">
      <c r="F45" s="29"/>
      <c r="G45" s="30"/>
      <c r="H45" s="30"/>
      <c r="I45" s="30"/>
      <c r="J45" s="31"/>
    </row>
  </sheetData>
  <mergeCells count="5">
    <mergeCell ref="A1:F1"/>
    <mergeCell ref="A2:F2"/>
    <mergeCell ref="A38:E38"/>
    <mergeCell ref="A39:E39"/>
    <mergeCell ref="A40:E4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przedmiar</vt:lpstr>
      <vt:lpstr>Arkusz3</vt:lpstr>
      <vt:lpstr>przedmiar!Obszar_wydruku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kpawlak</cp:lastModifiedBy>
  <cp:lastPrinted>2023-05-11T10:59:07Z</cp:lastPrinted>
  <dcterms:created xsi:type="dcterms:W3CDTF">2022-03-28T08:28:48Z</dcterms:created>
  <dcterms:modified xsi:type="dcterms:W3CDTF">2023-05-12T08:27:07Z</dcterms:modified>
</cp:coreProperties>
</file>