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185" windowHeight="9600" activeTab="0"/>
  </bookViews>
  <sheets>
    <sheet name="zadanie 1" sheetId="1" r:id="rId1"/>
    <sheet name="zadanie 2" sheetId="2" r:id="rId2"/>
  </sheets>
  <definedNames>
    <definedName name="_xlnm.Print_Area" localSheetId="0">'zadanie 1'!$A$1:$F$75</definedName>
    <definedName name="_xlnm.Print_Area" localSheetId="1">'zadanie 2'!$A$1:$F$64</definedName>
  </definedNames>
  <calcPr fullCalcOnLoad="1"/>
</workbook>
</file>

<file path=xl/sharedStrings.xml><?xml version="1.0" encoding="utf-8"?>
<sst xmlns="http://schemas.openxmlformats.org/spreadsheetml/2006/main" count="151" uniqueCount="68">
  <si>
    <t>Czynność</t>
  </si>
  <si>
    <t>Cena jedn. netto</t>
  </si>
  <si>
    <t>Wartość netto</t>
  </si>
  <si>
    <t>Lp.</t>
  </si>
  <si>
    <t>liczba</t>
  </si>
  <si>
    <t>jedn.</t>
  </si>
  <si>
    <t>szt.</t>
  </si>
  <si>
    <t>Formularz ofertowy</t>
  </si>
  <si>
    <t>Montaż elementów małej architektury na terenie pasów drogowych miasta Poznania.</t>
  </si>
  <si>
    <t>Dane dotyczące Wykonawcy</t>
  </si>
  <si>
    <t>Nazwa................................................................................................................</t>
  </si>
  <si>
    <t>Adres ….............................................................................................................</t>
  </si>
  <si>
    <t>Nr telefonu……………………………../faksu.......................................................</t>
  </si>
  <si>
    <t>NIP.................................................nr REGON …..............................................</t>
  </si>
  <si>
    <t>cena brutto ......................................................zł</t>
  </si>
  <si>
    <t>(słownie: ………………………………………………………………………………………)</t>
  </si>
  <si>
    <t>cena netto …………………………………………zł</t>
  </si>
  <si>
    <t>VAT 23 % ……………………………………………..</t>
  </si>
  <si>
    <t xml:space="preserve"> - zapoznał się i akceptuje wszystkie warunki realizacji określone w zapytaniu ofertowym wraz z załącznikami,</t>
  </si>
  <si>
    <t xml:space="preserve"> - zrealizuje zamówienie osobiście.</t>
  </si>
  <si>
    <t xml:space="preserve">W przypadku rezygnacji Zamawiającego z montażu dostarczonych ławek, koszty związane z ich montażem pokryją koszty transportu ławek do magazynu ZDM. </t>
  </si>
  <si>
    <t>Równocześnie oświadczam, iż ww. Wykonawca:</t>
  </si>
  <si>
    <t xml:space="preserve"> - w cenie oferty uwzględnił wszelkie koszty związane z wykonaniem przedmiotu zamówienia;</t>
  </si>
  <si>
    <t xml:space="preserve"> - uważa się za związanego niniejszą ofertą przez okres 60 dni;</t>
  </si>
  <si>
    <t>Zobowiązuję się wykonać przedmiot zamówienia za kwotę:</t>
  </si>
  <si>
    <t>Do cen należy doliczyć koszty zakupu i dostarczenia wszelkich niezbędnych materiałów w celu wykonania zadania. Zamawiający nie dysponuje wszystkimi elementami małej architektury.</t>
  </si>
  <si>
    <t>NOWE MIASTO</t>
  </si>
  <si>
    <t>Zabruk pod ławkę z obrzeżem (materiał wliczony w cenę zabruku), – wielkość zabruku 130x250 cm/szt. – 3,25 m2</t>
  </si>
  <si>
    <t>(korytowanie terenu na głębokość 20 cm, montaż obrzeży betonowych 100x25x6 cm na zaprawie betonowej, wykonanie podbudowy grubości 10 cm z betonu B15, wykonanie podbudowy piaskowo-cementowej grubości 4 cm, ułożenie kostki betonowej 20x10x6 cm, cegła szara, zaspoinowanie piaskiem)</t>
  </si>
  <si>
    <t>GRUNWALD</t>
  </si>
  <si>
    <t>JEŻYCE</t>
  </si>
  <si>
    <t>mb</t>
  </si>
  <si>
    <t>Zakup ławki nr 2 na podstawie wzoru z Katalogu Mebli Miejskich - nr katalogowy LAW-07-CHO-UL/PL/SK/PA/TO/TZ, bez oparcia, zgodnie z załącznikiem nr 1.</t>
  </si>
  <si>
    <r>
      <rPr>
        <sz val="10"/>
        <color indexed="8"/>
        <rFont val="Arial"/>
        <family val="2"/>
      </rPr>
      <t>Montaż ławki nr 1 na podstawie wzoru z Katalogu Mebli Miejskich - nr katalogowy LAW-06-CHO-UL/PL/SK/PA/TO/TZ, z podłokietnikami, zgodnie z załącznikiem nr 1.</t>
    </r>
    <r>
      <rPr>
        <i/>
        <sz val="8"/>
        <color indexed="8"/>
        <rFont val="Arial"/>
        <family val="2"/>
      </rPr>
      <t xml:space="preserve">
(Siedzisko z drewna egzotycznego - kolor JATOBA. Konstrukcja z odlewu z aluminium)</t>
    </r>
  </si>
  <si>
    <t xml:space="preserve">m2 </t>
  </si>
  <si>
    <r>
      <rPr>
        <sz val="10"/>
        <color indexed="8"/>
        <rFont val="Arial"/>
        <family val="2"/>
      </rPr>
      <t xml:space="preserve">Montaż ławki nr 1 na podstawie wzoru z Katalogu Mebli Miejskich - nr katalogowy LAW-06-CHO-UL/PL/SK/PA/TO/TZ, z podłokietnikami, zgodnie z załącznikiem nr 1. </t>
    </r>
    <r>
      <rPr>
        <i/>
        <sz val="8"/>
        <color indexed="8"/>
        <rFont val="Arial"/>
        <family val="2"/>
      </rPr>
      <t xml:space="preserve">
(Siedzisko z drewna egzotycznego - kolor JATOBA. Konstrukcja - odlew z aluminium; montaż ławek - elementów kotwiczących )</t>
    </r>
  </si>
  <si>
    <t>ul. Ziębicka, w pobliżu nr 24</t>
  </si>
  <si>
    <r>
      <rPr>
        <sz val="10"/>
        <color indexed="8"/>
        <rFont val="Arial"/>
        <family val="2"/>
      </rPr>
      <t xml:space="preserve">Montaż ławki nr 1 na podstawie wzoru z Katalogu Mebli Miejskich - nr katalogowy LAW-06-CHO-UL/PL/SK/PA/TO/TZ, z podłokietnikami, zgodnie z załącznikiem nr 1. </t>
    </r>
    <r>
      <rPr>
        <i/>
        <sz val="8"/>
        <color indexed="8"/>
        <rFont val="Arial"/>
        <family val="2"/>
      </rPr>
      <t xml:space="preserve">
(Siedzisko z drewna egzotycznego - kolor JATOBA. Konstrukcja - odlew z aluminium; montaż ławek - elementów kotwiczących)</t>
    </r>
  </si>
  <si>
    <t>ul. Rakoniewicka, w pobliżu skrzyżowania z z ul. Leszczyńską</t>
  </si>
  <si>
    <t>(korytowanie terenu na głębokość 20 cm, montaż obrzeży betonowych 100x25x6 cm na zaprawie betonowej, wykonanie podbudowy grubości 10 cm z betonu B15, wykonanie podbudowy piaskowo-cementowej grubości 4 cm, ułożenie płyt chodnikowych szarych 50x50 cm, zaspoinowanie piaskiem - nawierzchnia tożsama z przyległą)</t>
  </si>
  <si>
    <t>(Siedzisko z drewna egzotycznego - kolor JATOBA. Konstrukcja z odlewu z aluminium)</t>
  </si>
  <si>
    <t>Montaż ławki nr 1 na podstawie wzoru z Katalogu Mebli Miejskich - nr katalogowy LAW-06-CHO-UL/PL/SK/PA/TO/TZ, z podłokietnikami, zgodnie z załącznikiem nr 1</t>
  </si>
  <si>
    <t>ul. Szymanowkiego</t>
  </si>
  <si>
    <t>STARE MIASTO PN</t>
  </si>
  <si>
    <t>ul. Zbyszka</t>
  </si>
  <si>
    <r>
      <t xml:space="preserve">(Siedzisko z </t>
    </r>
    <r>
      <rPr>
        <b/>
        <i/>
        <sz val="8"/>
        <rFont val="Arial"/>
        <family val="2"/>
      </rPr>
      <t>drewna egzotycznego</t>
    </r>
    <r>
      <rPr>
        <i/>
        <sz val="8"/>
        <rFont val="Arial"/>
        <family val="2"/>
      </rPr>
      <t xml:space="preserve"> - kolor JATOBA. Konstrukcja z odlewu z </t>
    </r>
    <r>
      <rPr>
        <b/>
        <i/>
        <sz val="8"/>
        <rFont val="Arial"/>
        <family val="2"/>
      </rPr>
      <t>aluminium</t>
    </r>
    <r>
      <rPr>
        <i/>
        <sz val="8"/>
        <rFont val="Arial"/>
        <family val="2"/>
      </rPr>
      <t>)</t>
    </r>
  </si>
  <si>
    <t xml:space="preserve">ul. Sianowska przy ul. Rybojadzkiej i ul. Białośliwska </t>
  </si>
  <si>
    <t>ZADANIE 1</t>
  </si>
  <si>
    <t>ZADANIE 2</t>
  </si>
  <si>
    <t>ul. Szarotkowa, w pobiżu skrzyzowań z ul. Daliową, Łubinową, Kaczeńcową</t>
  </si>
  <si>
    <t>Montaż opornika betonowego 6x25x100 cm wraz z korytowaniem
Opornik ułożony na podsypce cementowo - piaskowej 1:4 grubości 3 cm i ławie
betonowej z oporem z betonu C12/15 (ilość 0,037 m3/mb).</t>
  </si>
  <si>
    <t>Ułożenie nawierzchni z kostki betonowej - zabruk, komplet wraz z podbudową:
• Nawierzchnia z kostki betonowej typ behaton gr. 6 cm (200 x 165 mm),
• Podsypka cementowo-piaskowa - warstwa 3 cm
• Podbudowa z chudego betonu - warstwa 10 cm,
• Warstwa odsączająca, podsypka z piasku – warstwa 10 cm,
• Dogęszczenie istniejącego podłoża Is≥ 1.</t>
  </si>
  <si>
    <t xml:space="preserve"> ul. Roosevelta (przy Krasińskiego)</t>
  </si>
  <si>
    <t>ul. Polna 50, ul. Poznańska 35, ul. Słowackiego 20, ul. Kochanowskiego 9</t>
  </si>
  <si>
    <t xml:space="preserve">ul. Jackowskiego 45, </t>
  </si>
  <si>
    <t>23% VAT:</t>
  </si>
  <si>
    <t>do zapytania ofertowego ZDM-PZ.342.15.2023.1 pn.:</t>
  </si>
  <si>
    <t>RAZEM netto:</t>
  </si>
  <si>
    <t>RAZEM brutto:</t>
  </si>
  <si>
    <t xml:space="preserve"> - wykona przedmiot zamówienia w terminach zgodnych z zapytaniem ofertowym nr ZDM-PZ.342.15.2023.1,</t>
  </si>
  <si>
    <t xml:space="preserve">Wykonawca oświadcza, że  ….. Urząd Skarbowy w ……………….…………………… jest właściwy dla niego. </t>
  </si>
  <si>
    <t>Podpis osoby uprawnionej</t>
  </si>
  <si>
    <t>Ułożenie faktury uwagi z kostki granitowej syrowołupanej - zabruk, komplet wraz z podbudową:
• Nawierzchnia z kostki granitowej 10x11 cm,
• Podsypka cementowo-piaskowa - warstwa 3 cm
• Podbudowa z chudego betonu - warstwa 10 cm,
• Warstwa odsączająca</t>
  </si>
  <si>
    <t>ul. Chartowo i abpa A. Baraniaka</t>
  </si>
  <si>
    <t>ul. Grobla</t>
  </si>
  <si>
    <t>Montaż ławki nr 1 na podstawie wzoru z Katalogu Mebli Miejskich - nr katalogowy LAW-06-CHO-UL/PL/SK/PA/TO/TZ, z podłokietnikami, zgodnie z załącznikiem nr 1.</t>
  </si>
  <si>
    <r>
      <t xml:space="preserve">Zamawiający dopuszcza zmniejszenie lub zwiększenie zakresu robót w zależności od przyznanych środków Rad Osiedli oraz ewentualną zmianę sposobu montażu i lokalizacji ławek. </t>
    </r>
    <r>
      <rPr>
        <sz val="9"/>
        <color indexed="8"/>
        <rFont val="Arial"/>
        <family val="2"/>
      </rPr>
      <t xml:space="preserve">Szczegółowe lokalizacje montażu elementów małej architektury zostaną wskazane przez Zamawiającego po wyborze oferty. </t>
    </r>
  </si>
  <si>
    <t xml:space="preserve">Przestawienie znaku drogowego, wraz osadzeniem w fundamencie betonowym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</si>
</sst>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ddd\,\ d\ mmmm\ yyyy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\ &quot;zł&quot;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Czcionka tekstu podstawowego"/>
      <family val="0"/>
    </font>
    <font>
      <sz val="12"/>
      <color indexed="8"/>
      <name val="Czcionka tekstu podstawowego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Arial Narrow"/>
      <family val="2"/>
    </font>
    <font>
      <sz val="9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rgb="FFFF0000"/>
      <name val="Czcionka tekstu podstawowego"/>
      <family val="0"/>
    </font>
    <font>
      <sz val="12"/>
      <color theme="1"/>
      <name val="Czcionka tekstu podstawowego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Arial Narrow"/>
      <family val="2"/>
    </font>
    <font>
      <sz val="9"/>
      <color theme="1"/>
      <name val="Czcionka tekstu podstawowego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3" fontId="0" fillId="0" borderId="0" xfId="42" applyFont="1" applyAlignment="1">
      <alignment/>
    </xf>
    <xf numFmtId="0" fontId="64" fillId="0" borderId="0" xfId="0" applyFont="1" applyAlignment="1">
      <alignment horizontal="justify" vertical="center"/>
    </xf>
    <xf numFmtId="0" fontId="65" fillId="0" borderId="0" xfId="0" applyFont="1" applyAlignment="1">
      <alignment horizontal="justify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/>
    </xf>
    <xf numFmtId="43" fontId="67" fillId="0" borderId="0" xfId="42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43" fontId="65" fillId="0" borderId="0" xfId="42" applyFont="1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68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43" fontId="71" fillId="0" borderId="0" xfId="42" applyFont="1" applyFill="1" applyBorder="1" applyAlignment="1">
      <alignment horizontal="center" vertical="center" wrapText="1"/>
    </xf>
    <xf numFmtId="43" fontId="69" fillId="0" borderId="0" xfId="42" applyFont="1" applyFill="1" applyBorder="1" applyAlignment="1">
      <alignment horizontal="center" vertical="center" wrapText="1"/>
    </xf>
    <xf numFmtId="0" fontId="56" fillId="0" borderId="10" xfId="52" applyFont="1" applyBorder="1" applyAlignment="1">
      <alignment vertical="top" wrapText="1"/>
      <protection/>
    </xf>
    <xf numFmtId="0" fontId="69" fillId="33" borderId="10" xfId="0" applyFont="1" applyFill="1" applyBorder="1" applyAlignment="1">
      <alignment horizontal="center" vertical="center" wrapText="1"/>
    </xf>
    <xf numFmtId="43" fontId="69" fillId="33" borderId="10" xfId="42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 wrapText="1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horizontal="right" vertical="center"/>
    </xf>
    <xf numFmtId="4" fontId="70" fillId="33" borderId="10" xfId="42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69" fillId="0" borderId="0" xfId="0" applyFont="1" applyFill="1" applyBorder="1" applyAlignment="1">
      <alignment horizontal="right" vertical="center" wrapText="1"/>
    </xf>
    <xf numFmtId="44" fontId="75" fillId="2" borderId="11" xfId="61" applyFont="1" applyFill="1" applyBorder="1" applyAlignment="1">
      <alignment horizontal="center" vertical="center" wrapText="1"/>
    </xf>
    <xf numFmtId="44" fontId="75" fillId="2" borderId="10" xfId="61" applyFont="1" applyFill="1" applyBorder="1" applyAlignment="1">
      <alignment horizontal="center" vertical="center" wrapText="1"/>
    </xf>
    <xf numFmtId="4" fontId="70" fillId="0" borderId="0" xfId="42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right"/>
    </xf>
    <xf numFmtId="0" fontId="6" fillId="33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8" fillId="0" borderId="11" xfId="0" applyFont="1" applyBorder="1" applyAlignment="1">
      <alignment vertical="center" wrapText="1"/>
    </xf>
    <xf numFmtId="0" fontId="79" fillId="0" borderId="12" xfId="0" applyFont="1" applyBorder="1" applyAlignment="1">
      <alignment vertical="center" wrapText="1"/>
    </xf>
    <xf numFmtId="0" fontId="70" fillId="33" borderId="11" xfId="0" applyFont="1" applyFill="1" applyBorder="1" applyAlignment="1">
      <alignment vertical="center" wrapText="1"/>
    </xf>
    <xf numFmtId="0" fontId="72" fillId="33" borderId="11" xfId="0" applyFont="1" applyFill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80" fillId="0" borderId="0" xfId="0" applyFont="1" applyAlignment="1">
      <alignment/>
    </xf>
    <xf numFmtId="43" fontId="80" fillId="0" borderId="0" xfId="42" applyFont="1" applyAlignment="1">
      <alignment/>
    </xf>
    <xf numFmtId="0" fontId="81" fillId="0" borderId="0" xfId="0" applyFont="1" applyAlignment="1">
      <alignment vertical="center"/>
    </xf>
    <xf numFmtId="0" fontId="64" fillId="0" borderId="0" xfId="0" applyFont="1" applyAlignment="1">
      <alignment/>
    </xf>
    <xf numFmtId="43" fontId="64" fillId="0" borderId="0" xfId="42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0" fillId="0" borderId="0" xfId="0" applyFont="1" applyAlignment="1">
      <alignment horizontal="left" wrapText="1"/>
    </xf>
    <xf numFmtId="0" fontId="69" fillId="34" borderId="10" xfId="0" applyFont="1" applyFill="1" applyBorder="1" applyAlignment="1">
      <alignment horizontal="center" vertical="center" wrapText="1"/>
    </xf>
    <xf numFmtId="4" fontId="70" fillId="33" borderId="10" xfId="42" applyNumberFormat="1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84" fillId="35" borderId="12" xfId="0" applyFont="1" applyFill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75" fillId="2" borderId="14" xfId="0" applyFont="1" applyFill="1" applyBorder="1" applyAlignment="1">
      <alignment horizontal="right" vertical="center" wrapText="1"/>
    </xf>
    <xf numFmtId="0" fontId="75" fillId="2" borderId="16" xfId="0" applyFont="1" applyFill="1" applyBorder="1" applyAlignment="1">
      <alignment horizontal="right" vertical="center" wrapText="1"/>
    </xf>
    <xf numFmtId="0" fontId="75" fillId="2" borderId="17" xfId="0" applyFont="1" applyFill="1" applyBorder="1" applyAlignment="1">
      <alignment horizontal="right" vertical="center" wrapText="1"/>
    </xf>
    <xf numFmtId="0" fontId="75" fillId="2" borderId="15" xfId="0" applyFont="1" applyFill="1" applyBorder="1" applyAlignment="1">
      <alignment horizontal="right" vertical="center" wrapText="1"/>
    </xf>
    <xf numFmtId="0" fontId="75" fillId="2" borderId="1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69" fillId="34" borderId="14" xfId="0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4" fontId="70" fillId="33" borderId="11" xfId="42" applyNumberFormat="1" applyFont="1" applyFill="1" applyBorder="1" applyAlignment="1">
      <alignment horizontal="center" vertical="center" wrapText="1"/>
    </xf>
    <xf numFmtId="4" fontId="70" fillId="33" borderId="12" xfId="42" applyNumberFormat="1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Layout" zoomScale="80" zoomScalePageLayoutView="80" workbookViewId="0" topLeftCell="A1">
      <selection activeCell="M94" sqref="M94"/>
    </sheetView>
  </sheetViews>
  <sheetFormatPr defaultColWidth="8.796875" defaultRowHeight="14.25"/>
  <cols>
    <col min="1" max="1" width="3.8984375" style="0" customWidth="1"/>
    <col min="2" max="2" width="52.5" style="0" customWidth="1"/>
    <col min="3" max="4" width="6.69921875" style="0" customWidth="1"/>
    <col min="5" max="5" width="11" style="1" bestFit="1" customWidth="1"/>
    <col min="6" max="6" width="12" style="1" bestFit="1" customWidth="1"/>
  </cols>
  <sheetData>
    <row r="1" spans="2:6" s="30" customFormat="1" ht="15.75">
      <c r="B1" s="82" t="s">
        <v>7</v>
      </c>
      <c r="C1" s="82"/>
      <c r="D1" s="82"/>
      <c r="E1" s="82"/>
      <c r="F1" s="82"/>
    </row>
    <row r="2" spans="2:6" ht="15.75">
      <c r="B2" s="83" t="s">
        <v>56</v>
      </c>
      <c r="C2" s="83"/>
      <c r="D2" s="83"/>
      <c r="E2" s="83"/>
      <c r="F2" s="83"/>
    </row>
    <row r="3" spans="2:6" ht="15.75">
      <c r="B3" s="13"/>
      <c r="C3" s="5"/>
      <c r="D3" s="5"/>
      <c r="E3" s="6"/>
      <c r="F3" s="6"/>
    </row>
    <row r="4" spans="2:6" ht="15.75">
      <c r="B4" s="82" t="s">
        <v>8</v>
      </c>
      <c r="C4" s="82"/>
      <c r="D4" s="82"/>
      <c r="E4" s="82"/>
      <c r="F4" s="82"/>
    </row>
    <row r="5" spans="2:6" ht="16.5">
      <c r="B5" s="7"/>
      <c r="C5" s="8"/>
      <c r="D5" s="8"/>
      <c r="E5" s="9"/>
      <c r="F5" s="9"/>
    </row>
    <row r="6" spans="2:6" ht="16.5">
      <c r="B6" s="10" t="s">
        <v>9</v>
      </c>
      <c r="C6" s="8"/>
      <c r="D6" s="8"/>
      <c r="E6" s="9"/>
      <c r="F6" s="9"/>
    </row>
    <row r="7" spans="2:6" ht="16.5">
      <c r="B7" s="10" t="s">
        <v>10</v>
      </c>
      <c r="C7" s="8"/>
      <c r="D7" s="8"/>
      <c r="E7" s="9"/>
      <c r="F7" s="9"/>
    </row>
    <row r="8" spans="2:6" ht="16.5">
      <c r="B8" s="10" t="s">
        <v>11</v>
      </c>
      <c r="C8" s="8"/>
      <c r="D8" s="8"/>
      <c r="E8" s="9"/>
      <c r="F8" s="9"/>
    </row>
    <row r="9" spans="2:6" ht="16.5">
      <c r="B9" s="10" t="s">
        <v>12</v>
      </c>
      <c r="C9" s="8"/>
      <c r="D9" s="8"/>
      <c r="E9" s="9"/>
      <c r="F9" s="9"/>
    </row>
    <row r="10" spans="2:6" ht="16.5">
      <c r="B10" s="10" t="s">
        <v>13</v>
      </c>
      <c r="C10" s="8"/>
      <c r="D10" s="8"/>
      <c r="E10" s="9"/>
      <c r="F10" s="9"/>
    </row>
    <row r="11" spans="2:6" ht="16.5">
      <c r="B11" s="10"/>
      <c r="C11" s="8"/>
      <c r="D11" s="8"/>
      <c r="E11" s="9"/>
      <c r="F11" s="9"/>
    </row>
    <row r="12" spans="2:6" ht="18" customHeight="1">
      <c r="B12" s="28" t="s">
        <v>47</v>
      </c>
      <c r="C12" s="27"/>
      <c r="D12" s="27"/>
      <c r="E12" s="27"/>
      <c r="F12" s="27"/>
    </row>
    <row r="13" ht="16.5">
      <c r="B13" s="3"/>
    </row>
    <row r="14" spans="1:6" ht="24">
      <c r="A14" s="21" t="s">
        <v>3</v>
      </c>
      <c r="B14" s="21" t="s">
        <v>0</v>
      </c>
      <c r="C14" s="21" t="s">
        <v>4</v>
      </c>
      <c r="D14" s="21" t="s">
        <v>5</v>
      </c>
      <c r="E14" s="22" t="s">
        <v>1</v>
      </c>
      <c r="F14" s="22" t="s">
        <v>2</v>
      </c>
    </row>
    <row r="15" spans="1:6" ht="14.25">
      <c r="A15" s="67" t="s">
        <v>26</v>
      </c>
      <c r="B15" s="67"/>
      <c r="C15" s="67"/>
      <c r="D15" s="67"/>
      <c r="E15" s="67"/>
      <c r="F15" s="67"/>
    </row>
    <row r="16" spans="1:6" ht="15" customHeight="1">
      <c r="A16" s="61" t="s">
        <v>44</v>
      </c>
      <c r="B16" s="63"/>
      <c r="C16" s="61"/>
      <c r="D16" s="61"/>
      <c r="E16" s="61"/>
      <c r="F16" s="61"/>
    </row>
    <row r="17" spans="1:6" ht="44.25" customHeight="1">
      <c r="A17" s="64">
        <v>1</v>
      </c>
      <c r="B17" s="42" t="s">
        <v>41</v>
      </c>
      <c r="C17" s="65">
        <v>1</v>
      </c>
      <c r="D17" s="66" t="s">
        <v>6</v>
      </c>
      <c r="E17" s="62"/>
      <c r="F17" s="62">
        <f>ROUND(C17*E17,2)</f>
        <v>0</v>
      </c>
    </row>
    <row r="18" spans="1:6" ht="22.5">
      <c r="A18" s="64"/>
      <c r="B18" s="43" t="s">
        <v>40</v>
      </c>
      <c r="C18" s="65"/>
      <c r="D18" s="66"/>
      <c r="E18" s="62"/>
      <c r="F18" s="62"/>
    </row>
    <row r="19" spans="1:6" ht="35.25" customHeight="1">
      <c r="A19" s="64">
        <v>2</v>
      </c>
      <c r="B19" s="41" t="s">
        <v>27</v>
      </c>
      <c r="C19" s="65">
        <v>3.25</v>
      </c>
      <c r="D19" s="66" t="s">
        <v>34</v>
      </c>
      <c r="E19" s="62"/>
      <c r="F19" s="62">
        <f>ROUND(C19*E19,2)</f>
        <v>0</v>
      </c>
    </row>
    <row r="20" spans="1:6" ht="58.5" customHeight="1">
      <c r="A20" s="64"/>
      <c r="B20" s="39" t="s">
        <v>28</v>
      </c>
      <c r="C20" s="65"/>
      <c r="D20" s="66"/>
      <c r="E20" s="62"/>
      <c r="F20" s="62"/>
    </row>
    <row r="21" spans="1:6" ht="15" customHeight="1">
      <c r="A21" s="85" t="s">
        <v>63</v>
      </c>
      <c r="B21" s="86"/>
      <c r="C21" s="86"/>
      <c r="D21" s="86"/>
      <c r="E21" s="86"/>
      <c r="F21" s="87"/>
    </row>
    <row r="22" spans="1:6" ht="38.25">
      <c r="A22" s="72">
        <v>3</v>
      </c>
      <c r="B22" s="46" t="s">
        <v>41</v>
      </c>
      <c r="C22" s="74">
        <v>4</v>
      </c>
      <c r="D22" s="74" t="s">
        <v>6</v>
      </c>
      <c r="E22" s="88"/>
      <c r="F22" s="88">
        <f>ROUND(C22*E22,2)</f>
        <v>0</v>
      </c>
    </row>
    <row r="23" spans="1:6" ht="22.5">
      <c r="A23" s="73"/>
      <c r="B23" s="47" t="s">
        <v>40</v>
      </c>
      <c r="C23" s="75"/>
      <c r="D23" s="75"/>
      <c r="E23" s="89"/>
      <c r="F23" s="89"/>
    </row>
    <row r="24" spans="1:6" ht="25.5">
      <c r="A24" s="72">
        <v>4</v>
      </c>
      <c r="B24" s="48" t="s">
        <v>27</v>
      </c>
      <c r="C24" s="74">
        <v>6.5</v>
      </c>
      <c r="D24" s="74" t="s">
        <v>34</v>
      </c>
      <c r="E24" s="88"/>
      <c r="F24" s="88">
        <f>ROUND(C24*E24,2)</f>
        <v>0</v>
      </c>
    </row>
    <row r="25" spans="1:6" ht="33" customHeight="1">
      <c r="A25" s="73"/>
      <c r="B25" s="49" t="s">
        <v>28</v>
      </c>
      <c r="C25" s="75"/>
      <c r="D25" s="75"/>
      <c r="E25" s="89"/>
      <c r="F25" s="89"/>
    </row>
    <row r="26" spans="1:6" ht="14.25">
      <c r="A26" s="67" t="s">
        <v>43</v>
      </c>
      <c r="B26" s="68"/>
      <c r="C26" s="67"/>
      <c r="D26" s="67"/>
      <c r="E26" s="67"/>
      <c r="F26" s="67"/>
    </row>
    <row r="27" spans="1:6" ht="15" customHeight="1">
      <c r="A27" s="61" t="s">
        <v>42</v>
      </c>
      <c r="B27" s="63"/>
      <c r="C27" s="61"/>
      <c r="D27" s="61"/>
      <c r="E27" s="61"/>
      <c r="F27" s="61"/>
    </row>
    <row r="28" spans="1:6" ht="38.25">
      <c r="A28" s="64">
        <v>5</v>
      </c>
      <c r="B28" s="42" t="s">
        <v>41</v>
      </c>
      <c r="C28" s="65">
        <v>2</v>
      </c>
      <c r="D28" s="66" t="s">
        <v>6</v>
      </c>
      <c r="E28" s="62"/>
      <c r="F28" s="62">
        <f>ROUND(C28*E28,2)</f>
        <v>0</v>
      </c>
    </row>
    <row r="29" spans="1:6" ht="22.5">
      <c r="A29" s="64"/>
      <c r="B29" s="43" t="s">
        <v>40</v>
      </c>
      <c r="C29" s="65"/>
      <c r="D29" s="66"/>
      <c r="E29" s="62"/>
      <c r="F29" s="62"/>
    </row>
    <row r="30" spans="1:6" ht="25.5">
      <c r="A30" s="64">
        <v>6</v>
      </c>
      <c r="B30" s="41" t="s">
        <v>27</v>
      </c>
      <c r="C30" s="65">
        <v>6.5</v>
      </c>
      <c r="D30" s="66" t="s">
        <v>34</v>
      </c>
      <c r="E30" s="62"/>
      <c r="F30" s="62">
        <f>ROUND(C30*E30,2)</f>
        <v>0</v>
      </c>
    </row>
    <row r="31" spans="1:6" ht="56.25">
      <c r="A31" s="64"/>
      <c r="B31" s="39" t="s">
        <v>39</v>
      </c>
      <c r="C31" s="65"/>
      <c r="D31" s="66"/>
      <c r="E31" s="62"/>
      <c r="F31" s="62"/>
    </row>
    <row r="32" spans="1:6" ht="14.25">
      <c r="A32" s="85" t="s">
        <v>64</v>
      </c>
      <c r="B32" s="86"/>
      <c r="C32" s="86"/>
      <c r="D32" s="86"/>
      <c r="E32" s="86"/>
      <c r="F32" s="87"/>
    </row>
    <row r="33" spans="1:6" ht="38.25">
      <c r="A33" s="72">
        <v>7</v>
      </c>
      <c r="B33" s="46" t="s">
        <v>41</v>
      </c>
      <c r="C33" s="90">
        <v>2</v>
      </c>
      <c r="D33" s="92" t="s">
        <v>6</v>
      </c>
      <c r="E33" s="88">
        <v>4200</v>
      </c>
      <c r="F33" s="88">
        <f>ROUND(C33*E33,2)</f>
        <v>8400</v>
      </c>
    </row>
    <row r="34" spans="1:6" ht="22.5">
      <c r="A34" s="73"/>
      <c r="B34" s="47" t="s">
        <v>40</v>
      </c>
      <c r="C34" s="91"/>
      <c r="D34" s="93"/>
      <c r="E34" s="89"/>
      <c r="F34" s="89"/>
    </row>
    <row r="35" spans="1:6" ht="24">
      <c r="A35" s="21" t="s">
        <v>3</v>
      </c>
      <c r="B35" s="21" t="s">
        <v>0</v>
      </c>
      <c r="C35" s="21" t="s">
        <v>4</v>
      </c>
      <c r="D35" s="21" t="s">
        <v>5</v>
      </c>
      <c r="E35" s="22" t="s">
        <v>1</v>
      </c>
      <c r="F35" s="22" t="s">
        <v>2</v>
      </c>
    </row>
    <row r="36" spans="1:6" ht="14.25">
      <c r="A36" s="67" t="s">
        <v>29</v>
      </c>
      <c r="B36" s="68"/>
      <c r="C36" s="67"/>
      <c r="D36" s="67"/>
      <c r="E36" s="67"/>
      <c r="F36" s="67"/>
    </row>
    <row r="37" spans="1:6" ht="15" customHeight="1">
      <c r="A37" s="61" t="s">
        <v>38</v>
      </c>
      <c r="B37" s="61"/>
      <c r="C37" s="61"/>
      <c r="D37" s="61"/>
      <c r="E37" s="61"/>
      <c r="F37" s="61"/>
    </row>
    <row r="38" spans="1:6" ht="72">
      <c r="A38" s="21">
        <v>8</v>
      </c>
      <c r="B38" s="38" t="s">
        <v>37</v>
      </c>
      <c r="C38" s="24">
        <v>2</v>
      </c>
      <c r="D38" s="24" t="s">
        <v>6</v>
      </c>
      <c r="E38" s="29"/>
      <c r="F38" s="29">
        <f>ROUND(C38*E38,2)</f>
        <v>0</v>
      </c>
    </row>
    <row r="39" spans="1:6" ht="25.5">
      <c r="A39" s="64">
        <v>9</v>
      </c>
      <c r="B39" s="40" t="s">
        <v>27</v>
      </c>
      <c r="C39" s="65">
        <v>3.25</v>
      </c>
      <c r="D39" s="66" t="s">
        <v>34</v>
      </c>
      <c r="E39" s="71"/>
      <c r="F39" s="62">
        <f>ROUND(C39*E39,2)</f>
        <v>0</v>
      </c>
    </row>
    <row r="40" spans="1:6" ht="45">
      <c r="A40" s="70"/>
      <c r="B40" s="39" t="s">
        <v>28</v>
      </c>
      <c r="C40" s="65"/>
      <c r="D40" s="66"/>
      <c r="E40" s="71"/>
      <c r="F40" s="62"/>
    </row>
    <row r="41" spans="1:6" ht="14.25">
      <c r="A41" s="61" t="s">
        <v>36</v>
      </c>
      <c r="B41" s="69"/>
      <c r="C41" s="61"/>
      <c r="D41" s="61"/>
      <c r="E41" s="61"/>
      <c r="F41" s="61"/>
    </row>
    <row r="42" spans="1:6" ht="85.5" customHeight="1">
      <c r="A42" s="21">
        <v>10</v>
      </c>
      <c r="B42" s="38" t="s">
        <v>35</v>
      </c>
      <c r="C42" s="24">
        <v>1</v>
      </c>
      <c r="D42" s="24" t="s">
        <v>6</v>
      </c>
      <c r="E42" s="29"/>
      <c r="F42" s="29">
        <f>ROUND(C42*E42,2)</f>
        <v>0</v>
      </c>
    </row>
    <row r="43" spans="1:6" ht="35.25" customHeight="1">
      <c r="A43" s="64">
        <v>11</v>
      </c>
      <c r="B43" s="40" t="s">
        <v>27</v>
      </c>
      <c r="C43" s="65">
        <v>3.25</v>
      </c>
      <c r="D43" s="66" t="s">
        <v>34</v>
      </c>
      <c r="E43" s="71"/>
      <c r="F43" s="62">
        <f>ROUND(C43*E43,2)</f>
        <v>0</v>
      </c>
    </row>
    <row r="44" spans="1:6" ht="45">
      <c r="A44" s="70"/>
      <c r="B44" s="39" t="s">
        <v>28</v>
      </c>
      <c r="C44" s="65"/>
      <c r="D44" s="66"/>
      <c r="E44" s="71"/>
      <c r="F44" s="62"/>
    </row>
    <row r="45" spans="1:6" ht="14.25">
      <c r="A45" s="67" t="s">
        <v>30</v>
      </c>
      <c r="B45" s="68"/>
      <c r="C45" s="67"/>
      <c r="D45" s="67"/>
      <c r="E45" s="67"/>
      <c r="F45" s="67"/>
    </row>
    <row r="46" spans="1:6" ht="17.25" customHeight="1">
      <c r="A46" s="61" t="s">
        <v>46</v>
      </c>
      <c r="B46" s="63"/>
      <c r="C46" s="61"/>
      <c r="D46" s="61"/>
      <c r="E46" s="61"/>
      <c r="F46" s="61"/>
    </row>
    <row r="47" spans="1:6" ht="54" customHeight="1">
      <c r="A47" s="64">
        <v>12</v>
      </c>
      <c r="B47" s="50" t="s">
        <v>65</v>
      </c>
      <c r="C47" s="65">
        <v>2</v>
      </c>
      <c r="D47" s="66" t="s">
        <v>6</v>
      </c>
      <c r="E47" s="62"/>
      <c r="F47" s="62">
        <f>ROUND(C47*E47,2)</f>
        <v>0</v>
      </c>
    </row>
    <row r="48" spans="1:6" ht="27" customHeight="1">
      <c r="A48" s="64"/>
      <c r="B48" s="39" t="s">
        <v>45</v>
      </c>
      <c r="C48" s="65"/>
      <c r="D48" s="66"/>
      <c r="E48" s="62"/>
      <c r="F48" s="62"/>
    </row>
    <row r="49" spans="1:6" ht="15">
      <c r="A49" s="77" t="s">
        <v>57</v>
      </c>
      <c r="B49" s="78"/>
      <c r="C49" s="79"/>
      <c r="D49" s="79"/>
      <c r="E49" s="80"/>
      <c r="F49" s="32">
        <f>ROUND(SUM(F17+F19+F28+F30+F38+F39+F42+F43+F47),2)</f>
        <v>0</v>
      </c>
    </row>
    <row r="50" spans="1:6" ht="15">
      <c r="A50" s="77" t="s">
        <v>55</v>
      </c>
      <c r="B50" s="79"/>
      <c r="C50" s="79"/>
      <c r="D50" s="79"/>
      <c r="E50" s="80"/>
      <c r="F50" s="33">
        <f>ROUND(F49*0.23,2)</f>
        <v>0</v>
      </c>
    </row>
    <row r="51" spans="1:6" ht="15">
      <c r="A51" s="81" t="s">
        <v>58</v>
      </c>
      <c r="B51" s="81"/>
      <c r="C51" s="81"/>
      <c r="D51" s="81"/>
      <c r="E51" s="81"/>
      <c r="F51" s="33">
        <f>ROUND(F49*1.23,2)</f>
        <v>0</v>
      </c>
    </row>
    <row r="52" spans="1:6" ht="14.25">
      <c r="A52" s="31"/>
      <c r="B52" s="31"/>
      <c r="C52" s="31"/>
      <c r="D52" s="31"/>
      <c r="E52" s="31"/>
      <c r="F52" s="19"/>
    </row>
    <row r="53" spans="1:6" s="56" customFormat="1" ht="28.5" customHeight="1">
      <c r="A53" s="76" t="s">
        <v>25</v>
      </c>
      <c r="B53" s="76"/>
      <c r="C53" s="76"/>
      <c r="D53" s="76"/>
      <c r="E53" s="76"/>
      <c r="F53" s="76"/>
    </row>
    <row r="54" spans="1:6" s="56" customFormat="1" ht="12">
      <c r="A54" s="76" t="s">
        <v>66</v>
      </c>
      <c r="B54" s="76"/>
      <c r="C54" s="76"/>
      <c r="D54" s="76"/>
      <c r="E54" s="76"/>
      <c r="F54" s="76"/>
    </row>
    <row r="55" spans="1:6" s="56" customFormat="1" ht="12">
      <c r="A55" s="76" t="s">
        <v>20</v>
      </c>
      <c r="B55" s="76"/>
      <c r="C55" s="76"/>
      <c r="D55" s="76"/>
      <c r="E55" s="76"/>
      <c r="F55" s="76"/>
    </row>
    <row r="56" spans="1:6" ht="8.25" customHeight="1">
      <c r="A56" s="51"/>
      <c r="B56" s="51"/>
      <c r="C56" s="51"/>
      <c r="D56" s="51"/>
      <c r="E56" s="52"/>
      <c r="F56" s="52"/>
    </row>
    <row r="57" spans="1:6" ht="14.25">
      <c r="A57" s="51"/>
      <c r="B57" s="51" t="s">
        <v>21</v>
      </c>
      <c r="C57" s="51"/>
      <c r="D57" s="52"/>
      <c r="E57" s="52"/>
      <c r="F57" s="52"/>
    </row>
    <row r="58" spans="1:6" ht="14.25">
      <c r="A58" s="51"/>
      <c r="B58" s="51" t="s">
        <v>22</v>
      </c>
      <c r="C58" s="51"/>
      <c r="D58" s="52"/>
      <c r="E58" s="52"/>
      <c r="F58" s="52"/>
    </row>
    <row r="59" spans="1:6" ht="14.25">
      <c r="A59" s="51"/>
      <c r="B59" s="51" t="s">
        <v>23</v>
      </c>
      <c r="C59" s="51"/>
      <c r="D59" s="52"/>
      <c r="E59" s="52"/>
      <c r="F59" s="52"/>
    </row>
    <row r="60" spans="1:6" ht="14.25">
      <c r="A60" s="51"/>
      <c r="B60" s="60" t="s">
        <v>18</v>
      </c>
      <c r="C60" s="60"/>
      <c r="D60" s="60"/>
      <c r="E60" s="60"/>
      <c r="F60" s="60"/>
    </row>
    <row r="61" spans="1:6" ht="14.25">
      <c r="A61" s="51"/>
      <c r="B61" s="60" t="s">
        <v>59</v>
      </c>
      <c r="C61" s="60"/>
      <c r="D61" s="60"/>
      <c r="E61" s="60"/>
      <c r="F61" s="60"/>
    </row>
    <row r="62" spans="1:6" ht="14.25">
      <c r="A62" s="51"/>
      <c r="B62" s="51" t="s">
        <v>19</v>
      </c>
      <c r="C62" s="51"/>
      <c r="D62" s="52"/>
      <c r="E62" s="52"/>
      <c r="F62" s="52"/>
    </row>
    <row r="63" spans="1:6" ht="8.25" customHeight="1">
      <c r="A63" s="51"/>
      <c r="B63" s="51"/>
      <c r="C63" s="51"/>
      <c r="D63" s="51"/>
      <c r="E63" s="52"/>
      <c r="F63" s="52"/>
    </row>
    <row r="64" spans="1:6" ht="14.25">
      <c r="A64" s="51"/>
      <c r="B64" s="84" t="s">
        <v>24</v>
      </c>
      <c r="C64" s="84"/>
      <c r="D64" s="84"/>
      <c r="E64" s="84"/>
      <c r="F64" s="84"/>
    </row>
    <row r="65" spans="1:6" ht="14.25">
      <c r="A65" s="51"/>
      <c r="B65" s="53" t="s">
        <v>14</v>
      </c>
      <c r="C65" s="54"/>
      <c r="D65" s="54"/>
      <c r="E65" s="55"/>
      <c r="F65" s="55"/>
    </row>
    <row r="66" spans="1:6" ht="14.25">
      <c r="A66" s="51"/>
      <c r="B66" s="53" t="s">
        <v>15</v>
      </c>
      <c r="C66" s="54"/>
      <c r="D66" s="54"/>
      <c r="E66" s="55"/>
      <c r="F66" s="55"/>
    </row>
    <row r="67" spans="1:6" ht="14.25">
      <c r="A67" s="51"/>
      <c r="B67" s="2" t="s">
        <v>16</v>
      </c>
      <c r="C67" s="54"/>
      <c r="D67" s="54"/>
      <c r="E67" s="55"/>
      <c r="F67" s="55"/>
    </row>
    <row r="68" spans="1:6" ht="14.25">
      <c r="A68" s="51"/>
      <c r="B68" s="2" t="s">
        <v>17</v>
      </c>
      <c r="C68" s="54"/>
      <c r="D68" s="54"/>
      <c r="E68" s="55"/>
      <c r="F68" s="55"/>
    </row>
    <row r="69" ht="8.25" customHeight="1">
      <c r="B69" s="2"/>
    </row>
    <row r="70" spans="1:6" s="58" customFormat="1" ht="15">
      <c r="A70" s="57" t="s">
        <v>60</v>
      </c>
      <c r="D70" s="59"/>
      <c r="E70" s="59"/>
      <c r="F70" s="59"/>
    </row>
    <row r="71" spans="2:6" ht="15.75">
      <c r="B71" s="35"/>
      <c r="D71" s="36"/>
      <c r="E71" s="36"/>
      <c r="F71" s="36"/>
    </row>
    <row r="72" spans="2:6" ht="15.75">
      <c r="B72" s="35"/>
      <c r="D72" s="36"/>
      <c r="E72" s="36"/>
      <c r="F72" s="36"/>
    </row>
    <row r="73" spans="2:6" ht="15.75">
      <c r="B73" s="35"/>
      <c r="D73" s="36"/>
      <c r="E73" s="36"/>
      <c r="F73" s="36"/>
    </row>
    <row r="74" spans="2:6" ht="14.25">
      <c r="B74" s="36"/>
      <c r="D74" s="36"/>
      <c r="E74" s="36"/>
      <c r="F74" s="36"/>
    </row>
    <row r="75" ht="15.75">
      <c r="F75" s="37" t="s">
        <v>61</v>
      </c>
    </row>
    <row r="83" ht="12" customHeight="1"/>
    <row r="84" ht="11.25" customHeight="1" hidden="1"/>
    <row r="85" ht="14.25" hidden="1"/>
    <row r="86" ht="14.25" hidden="1"/>
    <row r="87" ht="3" customHeight="1"/>
    <row r="88" ht="14.25" hidden="1"/>
  </sheetData>
  <sheetProtection/>
  <mergeCells count="73">
    <mergeCell ref="F24:F25"/>
    <mergeCell ref="A32:F32"/>
    <mergeCell ref="A33:A34"/>
    <mergeCell ref="C33:C34"/>
    <mergeCell ref="D33:D34"/>
    <mergeCell ref="E33:E34"/>
    <mergeCell ref="F33:F34"/>
    <mergeCell ref="D28:D29"/>
    <mergeCell ref="E28:E29"/>
    <mergeCell ref="B4:F4"/>
    <mergeCell ref="B1:F1"/>
    <mergeCell ref="B2:F2"/>
    <mergeCell ref="B64:F64"/>
    <mergeCell ref="A21:F21"/>
    <mergeCell ref="A22:A23"/>
    <mergeCell ref="C22:C23"/>
    <mergeCell ref="D22:D23"/>
    <mergeCell ref="E22:E23"/>
    <mergeCell ref="F22:F23"/>
    <mergeCell ref="A54:F54"/>
    <mergeCell ref="A55:F55"/>
    <mergeCell ref="A49:E49"/>
    <mergeCell ref="A50:E50"/>
    <mergeCell ref="A51:E51"/>
    <mergeCell ref="A53:F53"/>
    <mergeCell ref="A28:A29"/>
    <mergeCell ref="C28:C29"/>
    <mergeCell ref="F30:F31"/>
    <mergeCell ref="A19:A20"/>
    <mergeCell ref="A26:F26"/>
    <mergeCell ref="A27:F27"/>
    <mergeCell ref="C19:C20"/>
    <mergeCell ref="D19:D20"/>
    <mergeCell ref="E19:E20"/>
    <mergeCell ref="E24:E25"/>
    <mergeCell ref="F19:F20"/>
    <mergeCell ref="A24:A25"/>
    <mergeCell ref="C24:C25"/>
    <mergeCell ref="D24:D25"/>
    <mergeCell ref="A15:F15"/>
    <mergeCell ref="A16:F16"/>
    <mergeCell ref="C17:C18"/>
    <mergeCell ref="D17:D18"/>
    <mergeCell ref="E17:E18"/>
    <mergeCell ref="F17:F18"/>
    <mergeCell ref="A17:A18"/>
    <mergeCell ref="A43:A44"/>
    <mergeCell ref="C43:C44"/>
    <mergeCell ref="D43:D44"/>
    <mergeCell ref="E43:E44"/>
    <mergeCell ref="F43:F44"/>
    <mergeCell ref="F28:F29"/>
    <mergeCell ref="A30:A31"/>
    <mergeCell ref="C30:C31"/>
    <mergeCell ref="D30:D31"/>
    <mergeCell ref="E30:E31"/>
    <mergeCell ref="A41:F41"/>
    <mergeCell ref="A39:A40"/>
    <mergeCell ref="C39:C40"/>
    <mergeCell ref="D39:D40"/>
    <mergeCell ref="E39:E40"/>
    <mergeCell ref="F39:F40"/>
    <mergeCell ref="A36:F36"/>
    <mergeCell ref="B60:F60"/>
    <mergeCell ref="B61:F61"/>
    <mergeCell ref="A37:F37"/>
    <mergeCell ref="E47:E48"/>
    <mergeCell ref="F47:F48"/>
    <mergeCell ref="A46:F46"/>
    <mergeCell ref="A47:A48"/>
    <mergeCell ref="C47:C48"/>
    <mergeCell ref="D47:D48"/>
    <mergeCell ref="A45:F45"/>
  </mergeCells>
  <printOptions/>
  <pageMargins left="0.7086614173228347" right="0.2989583333333333" top="0.3878125" bottom="0.6463541666666667" header="0.31496062992125984" footer="0.31496062992125984"/>
  <pageSetup fitToHeight="0" fitToWidth="1" horizontalDpi="600" verticalDpi="600" orientation="portrait" paperSize="9" scale="91" r:id="rId1"/>
  <headerFooter>
    <oddFooter>&amp;C&amp;P/&amp;N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view="pageLayout" zoomScale="80" zoomScalePageLayoutView="80" workbookViewId="0" topLeftCell="A1">
      <selection activeCell="B46" sqref="B46:F46"/>
    </sheetView>
  </sheetViews>
  <sheetFormatPr defaultColWidth="8.796875" defaultRowHeight="14.25"/>
  <cols>
    <col min="1" max="1" width="3.8984375" style="0" customWidth="1"/>
    <col min="2" max="2" width="52.5" style="0" customWidth="1"/>
    <col min="3" max="4" width="6.69921875" style="0" customWidth="1"/>
    <col min="5" max="5" width="11" style="1" bestFit="1" customWidth="1"/>
    <col min="6" max="6" width="12" style="1" bestFit="1" customWidth="1"/>
  </cols>
  <sheetData>
    <row r="1" ht="14.25">
      <c r="J1" s="12"/>
    </row>
    <row r="3" spans="2:6" s="30" customFormat="1" ht="15.75">
      <c r="B3" s="82" t="s">
        <v>7</v>
      </c>
      <c r="C3" s="82"/>
      <c r="D3" s="82"/>
      <c r="E3" s="82"/>
      <c r="F3" s="82"/>
    </row>
    <row r="4" spans="2:6" ht="15.75">
      <c r="B4" s="83" t="s">
        <v>56</v>
      </c>
      <c r="C4" s="83"/>
      <c r="D4" s="83"/>
      <c r="E4" s="83"/>
      <c r="F4" s="83"/>
    </row>
    <row r="5" spans="2:6" ht="15.75">
      <c r="B5" s="13"/>
      <c r="C5" s="5"/>
      <c r="D5" s="5"/>
      <c r="E5" s="6"/>
      <c r="F5" s="6"/>
    </row>
    <row r="6" spans="2:6" ht="15.75">
      <c r="B6" s="82" t="s">
        <v>8</v>
      </c>
      <c r="C6" s="82"/>
      <c r="D6" s="82"/>
      <c r="E6" s="82"/>
      <c r="F6" s="82"/>
    </row>
    <row r="7" spans="2:6" ht="16.5">
      <c r="B7" s="7"/>
      <c r="C7" s="8"/>
      <c r="D7" s="8"/>
      <c r="E7" s="9"/>
      <c r="F7" s="9"/>
    </row>
    <row r="8" spans="2:6" ht="16.5">
      <c r="B8" s="10" t="s">
        <v>9</v>
      </c>
      <c r="C8" s="8"/>
      <c r="D8" s="8"/>
      <c r="E8" s="9"/>
      <c r="F8" s="9"/>
    </row>
    <row r="9" spans="2:6" ht="16.5">
      <c r="B9" s="10" t="s">
        <v>10</v>
      </c>
      <c r="C9" s="8"/>
      <c r="D9" s="8"/>
      <c r="E9" s="9"/>
      <c r="F9" s="9"/>
    </row>
    <row r="10" spans="2:6" ht="16.5">
      <c r="B10" s="10" t="s">
        <v>11</v>
      </c>
      <c r="C10" s="8"/>
      <c r="D10" s="8"/>
      <c r="E10" s="9"/>
      <c r="F10" s="9"/>
    </row>
    <row r="11" spans="2:6" ht="16.5">
      <c r="B11" s="10" t="s">
        <v>12</v>
      </c>
      <c r="C11" s="8"/>
      <c r="D11" s="8"/>
      <c r="E11" s="9"/>
      <c r="F11" s="9"/>
    </row>
    <row r="12" spans="2:6" ht="16.5">
      <c r="B12" s="10" t="s">
        <v>13</v>
      </c>
      <c r="C12" s="8"/>
      <c r="D12" s="8"/>
      <c r="E12" s="9"/>
      <c r="F12" s="9"/>
    </row>
    <row r="13" spans="2:6" ht="16.5">
      <c r="B13" s="10"/>
      <c r="C13" s="8"/>
      <c r="D13" s="8"/>
      <c r="E13" s="9"/>
      <c r="F13" s="9"/>
    </row>
    <row r="14" spans="1:6" ht="20.25" customHeight="1">
      <c r="A14" s="97" t="s">
        <v>48</v>
      </c>
      <c r="B14" s="97"/>
      <c r="C14" s="97"/>
      <c r="D14" s="97"/>
      <c r="E14" s="97"/>
      <c r="F14" s="97"/>
    </row>
    <row r="15" spans="1:6" ht="14.25">
      <c r="A15" s="15"/>
      <c r="B15" s="16"/>
      <c r="C15" s="17"/>
      <c r="D15" s="17"/>
      <c r="E15" s="18"/>
      <c r="F15" s="19"/>
    </row>
    <row r="16" spans="1:6" ht="24">
      <c r="A16" s="21" t="s">
        <v>3</v>
      </c>
      <c r="B16" s="21" t="s">
        <v>0</v>
      </c>
      <c r="C16" s="21" t="s">
        <v>4</v>
      </c>
      <c r="D16" s="21" t="s">
        <v>5</v>
      </c>
      <c r="E16" s="22" t="s">
        <v>1</v>
      </c>
      <c r="F16" s="22" t="s">
        <v>2</v>
      </c>
    </row>
    <row r="17" spans="1:6" ht="15" customHeight="1">
      <c r="A17" s="67" t="s">
        <v>29</v>
      </c>
      <c r="B17" s="67"/>
      <c r="C17" s="67"/>
      <c r="D17" s="67"/>
      <c r="E17" s="67"/>
      <c r="F17" s="67"/>
    </row>
    <row r="18" spans="1:6" ht="14.25">
      <c r="A18" s="61" t="s">
        <v>49</v>
      </c>
      <c r="B18" s="61"/>
      <c r="C18" s="61"/>
      <c r="D18" s="61"/>
      <c r="E18" s="61"/>
      <c r="F18" s="61"/>
    </row>
    <row r="19" spans="1:6" ht="72">
      <c r="A19" s="21">
        <v>1</v>
      </c>
      <c r="B19" s="23" t="s">
        <v>35</v>
      </c>
      <c r="C19" s="24">
        <v>3</v>
      </c>
      <c r="D19" s="24" t="s">
        <v>6</v>
      </c>
      <c r="E19" s="29"/>
      <c r="F19" s="29">
        <f>ROUND(C19*E19,2)</f>
        <v>0</v>
      </c>
    </row>
    <row r="20" spans="1:6" ht="60">
      <c r="A20" s="21">
        <v>2</v>
      </c>
      <c r="B20" s="20" t="s">
        <v>50</v>
      </c>
      <c r="C20" s="24">
        <v>32</v>
      </c>
      <c r="D20" s="24" t="s">
        <v>31</v>
      </c>
      <c r="E20" s="29"/>
      <c r="F20" s="29">
        <f>ROUND(C20*E20,2)</f>
        <v>0</v>
      </c>
    </row>
    <row r="21" spans="1:6" ht="120">
      <c r="A21" s="21">
        <v>3</v>
      </c>
      <c r="B21" s="20" t="s">
        <v>51</v>
      </c>
      <c r="C21" s="24">
        <v>18.4</v>
      </c>
      <c r="D21" s="24" t="s">
        <v>34</v>
      </c>
      <c r="E21" s="29"/>
      <c r="F21" s="29">
        <f>ROUND(C21*E21,2)</f>
        <v>0</v>
      </c>
    </row>
    <row r="22" spans="1:6" ht="90">
      <c r="A22" s="21">
        <v>4</v>
      </c>
      <c r="B22" s="20" t="s">
        <v>62</v>
      </c>
      <c r="C22" s="24">
        <v>5.6</v>
      </c>
      <c r="D22" s="24" t="s">
        <v>34</v>
      </c>
      <c r="E22" s="29"/>
      <c r="F22" s="29">
        <f>ROUND(C22*E22,2)</f>
        <v>0</v>
      </c>
    </row>
    <row r="23" spans="1:6" ht="25.5">
      <c r="A23" s="21">
        <v>5</v>
      </c>
      <c r="B23" s="25" t="s">
        <v>67</v>
      </c>
      <c r="C23" s="24">
        <v>1</v>
      </c>
      <c r="D23" s="24" t="s">
        <v>6</v>
      </c>
      <c r="E23" s="29"/>
      <c r="F23" s="29">
        <f>ROUND(C23*E23,2)</f>
        <v>0</v>
      </c>
    </row>
    <row r="24" spans="1:6" ht="15" customHeight="1">
      <c r="A24" s="67" t="s">
        <v>30</v>
      </c>
      <c r="B24" s="67"/>
      <c r="C24" s="67"/>
      <c r="D24" s="67"/>
      <c r="E24" s="67"/>
      <c r="F24" s="67"/>
    </row>
    <row r="25" spans="1:6" ht="14.25">
      <c r="A25" s="61" t="s">
        <v>52</v>
      </c>
      <c r="B25" s="61"/>
      <c r="C25" s="61"/>
      <c r="D25" s="61"/>
      <c r="E25" s="61"/>
      <c r="F25" s="61"/>
    </row>
    <row r="26" spans="1:6" ht="72">
      <c r="A26" s="21">
        <v>6</v>
      </c>
      <c r="B26" s="26" t="s">
        <v>33</v>
      </c>
      <c r="C26" s="24">
        <v>1</v>
      </c>
      <c r="D26" s="24" t="s">
        <v>6</v>
      </c>
      <c r="E26" s="29"/>
      <c r="F26" s="29">
        <f>ROUND(C26*E26,2)</f>
        <v>0</v>
      </c>
    </row>
    <row r="27" spans="1:6" ht="14.25">
      <c r="A27" s="61" t="s">
        <v>53</v>
      </c>
      <c r="B27" s="63"/>
      <c r="C27" s="61"/>
      <c r="D27" s="61"/>
      <c r="E27" s="61"/>
      <c r="F27" s="61"/>
    </row>
    <row r="28" spans="1:6" ht="38.25">
      <c r="A28" s="64">
        <v>7</v>
      </c>
      <c r="B28" s="44" t="s">
        <v>32</v>
      </c>
      <c r="C28" s="65">
        <v>4</v>
      </c>
      <c r="D28" s="66" t="s">
        <v>6</v>
      </c>
      <c r="E28" s="88"/>
      <c r="F28" s="88">
        <f>ROUND(C28*E28,2)</f>
        <v>0</v>
      </c>
    </row>
    <row r="29" spans="1:6" ht="22.5">
      <c r="A29" s="64"/>
      <c r="B29" s="39" t="s">
        <v>45</v>
      </c>
      <c r="C29" s="65"/>
      <c r="D29" s="66"/>
      <c r="E29" s="89"/>
      <c r="F29" s="89"/>
    </row>
    <row r="30" spans="1:6" ht="24">
      <c r="A30" s="21" t="s">
        <v>3</v>
      </c>
      <c r="B30" s="21" t="s">
        <v>0</v>
      </c>
      <c r="C30" s="21" t="s">
        <v>4</v>
      </c>
      <c r="D30" s="21" t="s">
        <v>5</v>
      </c>
      <c r="E30" s="22" t="s">
        <v>1</v>
      </c>
      <c r="F30" s="22" t="s">
        <v>2</v>
      </c>
    </row>
    <row r="31" spans="1:6" ht="14.25">
      <c r="A31" s="61" t="s">
        <v>54</v>
      </c>
      <c r="B31" s="69"/>
      <c r="C31" s="61"/>
      <c r="D31" s="61"/>
      <c r="E31" s="61"/>
      <c r="F31" s="61"/>
    </row>
    <row r="32" spans="1:6" ht="72">
      <c r="A32" s="21">
        <v>8</v>
      </c>
      <c r="B32" s="45" t="s">
        <v>33</v>
      </c>
      <c r="C32" s="24">
        <v>1</v>
      </c>
      <c r="D32" s="24" t="s">
        <v>6</v>
      </c>
      <c r="E32" s="29"/>
      <c r="F32" s="29">
        <f>ROUND(C32*E32,2)</f>
        <v>0</v>
      </c>
    </row>
    <row r="33" spans="1:6" ht="25.5">
      <c r="A33" s="64">
        <v>9</v>
      </c>
      <c r="B33" s="40" t="s">
        <v>27</v>
      </c>
      <c r="C33" s="65">
        <v>3.25</v>
      </c>
      <c r="D33" s="66" t="s">
        <v>34</v>
      </c>
      <c r="E33" s="88"/>
      <c r="F33" s="88">
        <f>ROUND(C33*E33,2)</f>
        <v>0</v>
      </c>
    </row>
    <row r="34" spans="1:6" ht="45">
      <c r="A34" s="96"/>
      <c r="B34" s="39" t="s">
        <v>28</v>
      </c>
      <c r="C34" s="65"/>
      <c r="D34" s="66"/>
      <c r="E34" s="89"/>
      <c r="F34" s="89"/>
    </row>
    <row r="35" spans="1:6" ht="15">
      <c r="A35" s="77" t="s">
        <v>57</v>
      </c>
      <c r="B35" s="78"/>
      <c r="C35" s="79"/>
      <c r="D35" s="79"/>
      <c r="E35" s="80"/>
      <c r="F35" s="32">
        <f>ROUND(SUM(F19+F20+F21+F22+F23+F26+F28+F32+F33),2)</f>
        <v>0</v>
      </c>
    </row>
    <row r="36" spans="1:6" ht="15">
      <c r="A36" s="77" t="s">
        <v>55</v>
      </c>
      <c r="B36" s="79"/>
      <c r="C36" s="79"/>
      <c r="D36" s="79"/>
      <c r="E36" s="80"/>
      <c r="F36" s="33">
        <f>ROUND(F35*0.23,2)</f>
        <v>0</v>
      </c>
    </row>
    <row r="37" spans="1:6" ht="14.25" customHeight="1">
      <c r="A37" s="81" t="s">
        <v>58</v>
      </c>
      <c r="B37" s="81"/>
      <c r="C37" s="81"/>
      <c r="D37" s="81"/>
      <c r="E37" s="81"/>
      <c r="F37" s="33">
        <f>ROUND(F35*1.23,2)</f>
        <v>0</v>
      </c>
    </row>
    <row r="38" spans="1:6" ht="14.25">
      <c r="A38" s="14"/>
      <c r="B38" s="16"/>
      <c r="C38" s="17"/>
      <c r="D38" s="17"/>
      <c r="E38" s="34"/>
      <c r="F38" s="34"/>
    </row>
    <row r="39" spans="1:6" ht="27.75" customHeight="1">
      <c r="A39" s="76" t="s">
        <v>25</v>
      </c>
      <c r="B39" s="76"/>
      <c r="C39" s="76"/>
      <c r="D39" s="76"/>
      <c r="E39" s="76"/>
      <c r="F39" s="76"/>
    </row>
    <row r="40" spans="1:6" ht="45" customHeight="1">
      <c r="A40" s="76" t="s">
        <v>66</v>
      </c>
      <c r="B40" s="76"/>
      <c r="C40" s="76"/>
      <c r="D40" s="76"/>
      <c r="E40" s="76"/>
      <c r="F40" s="76"/>
    </row>
    <row r="41" spans="1:6" ht="33" customHeight="1">
      <c r="A41" s="76" t="s">
        <v>20</v>
      </c>
      <c r="B41" s="76"/>
      <c r="C41" s="76"/>
      <c r="D41" s="76"/>
      <c r="E41" s="76"/>
      <c r="F41" s="76"/>
    </row>
    <row r="43" spans="2:4" ht="14.25">
      <c r="B43" t="s">
        <v>21</v>
      </c>
      <c r="D43" s="1"/>
    </row>
    <row r="44" spans="2:4" ht="14.25">
      <c r="B44" t="s">
        <v>22</v>
      </c>
      <c r="D44" s="1"/>
    </row>
    <row r="45" spans="2:4" ht="14.25">
      <c r="B45" t="s">
        <v>23</v>
      </c>
      <c r="D45" s="1"/>
    </row>
    <row r="46" spans="2:6" ht="31.5" customHeight="1">
      <c r="B46" s="95" t="s">
        <v>18</v>
      </c>
      <c r="C46" s="95"/>
      <c r="D46" s="95"/>
      <c r="E46" s="95"/>
      <c r="F46" s="95"/>
    </row>
    <row r="47" spans="2:6" ht="30.75" customHeight="1">
      <c r="B47" s="95" t="s">
        <v>59</v>
      </c>
      <c r="C47" s="95"/>
      <c r="D47" s="95"/>
      <c r="E47" s="95"/>
      <c r="F47" s="95"/>
    </row>
    <row r="48" spans="2:4" ht="14.25">
      <c r="B48" t="s">
        <v>19</v>
      </c>
      <c r="D48" s="1"/>
    </row>
    <row r="50" spans="2:6" ht="15.75">
      <c r="B50" s="94" t="s">
        <v>24</v>
      </c>
      <c r="C50" s="94"/>
      <c r="D50" s="94"/>
      <c r="E50" s="94"/>
      <c r="F50" s="94"/>
    </row>
    <row r="51" spans="2:6" ht="16.5">
      <c r="B51" s="4" t="s">
        <v>14</v>
      </c>
      <c r="C51" s="8"/>
      <c r="D51" s="8"/>
      <c r="E51" s="9"/>
      <c r="F51" s="9"/>
    </row>
    <row r="52" spans="2:6" ht="16.5">
      <c r="B52" s="4" t="s">
        <v>15</v>
      </c>
      <c r="C52" s="8"/>
      <c r="D52" s="8"/>
      <c r="E52" s="9"/>
      <c r="F52" s="9"/>
    </row>
    <row r="53" spans="2:6" ht="16.5">
      <c r="B53" s="11" t="s">
        <v>16</v>
      </c>
      <c r="C53" s="8"/>
      <c r="D53" s="8"/>
      <c r="E53" s="9"/>
      <c r="F53" s="9"/>
    </row>
    <row r="54" spans="2:6" ht="16.5">
      <c r="B54" s="11" t="s">
        <v>17</v>
      </c>
      <c r="C54" s="8"/>
      <c r="D54" s="8"/>
      <c r="E54" s="9"/>
      <c r="F54" s="9"/>
    </row>
    <row r="55" ht="14.25">
      <c r="B55" s="2"/>
    </row>
    <row r="56" spans="2:6" ht="15.75">
      <c r="B56" s="35" t="s">
        <v>60</v>
      </c>
      <c r="D56" s="36"/>
      <c r="E56" s="36"/>
      <c r="F56" s="36"/>
    </row>
    <row r="57" spans="2:6" ht="15.75">
      <c r="B57" s="35"/>
      <c r="D57" s="36"/>
      <c r="E57" s="36"/>
      <c r="F57" s="36"/>
    </row>
    <row r="58" spans="2:6" ht="15.75">
      <c r="B58" s="35"/>
      <c r="D58" s="36"/>
      <c r="E58" s="36"/>
      <c r="F58"/>
    </row>
    <row r="59" spans="2:6" ht="14.25">
      <c r="B59" s="36"/>
      <c r="D59" s="36"/>
      <c r="E59"/>
      <c r="F59"/>
    </row>
    <row r="60" spans="2:6" ht="14.25">
      <c r="B60" s="36"/>
      <c r="D60" s="36"/>
      <c r="E60" s="36"/>
      <c r="F60" s="36"/>
    </row>
    <row r="63" ht="15.75">
      <c r="F63" s="37" t="s">
        <v>61</v>
      </c>
    </row>
    <row r="79" ht="12" customHeight="1"/>
    <row r="80" ht="11.25" customHeight="1" hidden="1"/>
    <row r="81" ht="14.25" hidden="1"/>
    <row r="82" ht="14.25" hidden="1"/>
    <row r="83" ht="3" customHeight="1"/>
    <row r="84" ht="14.25" hidden="1"/>
  </sheetData>
  <sheetProtection/>
  <mergeCells count="29">
    <mergeCell ref="A14:F14"/>
    <mergeCell ref="A17:F17"/>
    <mergeCell ref="A18:F18"/>
    <mergeCell ref="B3:F3"/>
    <mergeCell ref="B4:F4"/>
    <mergeCell ref="B6:F6"/>
    <mergeCell ref="A24:F24"/>
    <mergeCell ref="A25:F25"/>
    <mergeCell ref="A27:F27"/>
    <mergeCell ref="A28:A29"/>
    <mergeCell ref="C28:C29"/>
    <mergeCell ref="D28:D29"/>
    <mergeCell ref="E28:E29"/>
    <mergeCell ref="F28:F29"/>
    <mergeCell ref="A31:F31"/>
    <mergeCell ref="A33:A34"/>
    <mergeCell ref="C33:C34"/>
    <mergeCell ref="D33:D34"/>
    <mergeCell ref="E33:E34"/>
    <mergeCell ref="F33:F34"/>
    <mergeCell ref="B50:F50"/>
    <mergeCell ref="B46:F46"/>
    <mergeCell ref="B47:F47"/>
    <mergeCell ref="A35:E35"/>
    <mergeCell ref="A36:E36"/>
    <mergeCell ref="A37:E37"/>
    <mergeCell ref="A39:F39"/>
    <mergeCell ref="A40:F40"/>
    <mergeCell ref="A41:F41"/>
  </mergeCells>
  <printOptions/>
  <pageMargins left="0.7086614173228347" right="0.2989583333333333" top="0.3878125" bottom="0.6463541666666667" header="0.31496062992125984" footer="0.31496062992125984"/>
  <pageSetup fitToHeight="0" fitToWidth="1" horizontalDpi="600" verticalDpi="600" orientation="portrait" paperSize="9" scale="91" r:id="rId1"/>
  <headerFooter>
    <oddFooter>&amp;C&amp;P/&amp;N</oddFooter>
  </headerFooter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Dagmara Plewczyńska</cp:lastModifiedBy>
  <cp:lastPrinted>2023-05-09T06:21:39Z</cp:lastPrinted>
  <dcterms:created xsi:type="dcterms:W3CDTF">2019-07-25T12:33:28Z</dcterms:created>
  <dcterms:modified xsi:type="dcterms:W3CDTF">2023-05-12T08:54:59Z</dcterms:modified>
  <cp:category/>
  <cp:version/>
  <cp:contentType/>
  <cp:contentStatus/>
</cp:coreProperties>
</file>