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rek\Desktop\Zamówienia poniżej 130tys\ul. Sienkiewicza\"/>
    </mc:Choice>
  </mc:AlternateContent>
  <xr:revisionPtr revIDLastSave="0" documentId="8_{94F5944C-63B8-4F15-A2AB-E35F6792CD95}" xr6:coauthVersionLast="36" xr6:coauthVersionMax="36" xr10:uidLastSave="{00000000-0000-0000-0000-000000000000}"/>
  <bookViews>
    <workbookView xWindow="0" yWindow="0" windowWidth="20490" windowHeight="7020" tabRatio="804" xr2:uid="{00000000-000D-0000-FFFF-FFFF00000000}"/>
  </bookViews>
  <sheets>
    <sheet name="ARKUSZ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G9" i="2"/>
  <c r="G10" i="2"/>
  <c r="G11" i="2"/>
  <c r="G12" i="2"/>
  <c r="G13" i="2"/>
  <c r="G16" i="2"/>
  <c r="G17" i="2" s="1"/>
  <c r="G19" i="2"/>
  <c r="G21" i="2" s="1"/>
  <c r="G20" i="2"/>
  <c r="G23" i="2"/>
  <c r="G24" i="2"/>
  <c r="G25" i="2"/>
  <c r="G26" i="2"/>
  <c r="G27" i="2"/>
  <c r="G30" i="2"/>
  <c r="G33" i="2" s="1"/>
  <c r="G31" i="2"/>
  <c r="G32" i="2"/>
  <c r="G28" i="2" l="1"/>
  <c r="G14" i="2"/>
  <c r="G34" i="2" s="1"/>
  <c r="G35" i="2" s="1"/>
  <c r="G36" i="2" s="1"/>
</calcChain>
</file>

<file path=xl/sharedStrings.xml><?xml version="1.0" encoding="utf-8"?>
<sst xmlns="http://schemas.openxmlformats.org/spreadsheetml/2006/main" count="75" uniqueCount="62">
  <si>
    <t>Ilość</t>
  </si>
  <si>
    <t>Wartość</t>
  </si>
  <si>
    <t>ŁĄCZNIE (NETTO)</t>
  </si>
  <si>
    <t>PODATEK VAT 23% (zgodnie z obowiązującymi przepisami)</t>
  </si>
  <si>
    <t>Łącznie kwota z podatkiem VAT</t>
  </si>
  <si>
    <t>Pozycja</t>
  </si>
  <si>
    <t>LP</t>
  </si>
  <si>
    <t>Jednostka obmiarowa</t>
  </si>
  <si>
    <t>Cena jednostkowa</t>
  </si>
  <si>
    <t>PRZEDMIAR_OFERTA</t>
  </si>
  <si>
    <t>m2</t>
  </si>
  <si>
    <t>m3</t>
  </si>
  <si>
    <t>1 d.1</t>
  </si>
  <si>
    <t>2 d.1</t>
  </si>
  <si>
    <t>ROBOTY PRZYGOTOWAWCZE</t>
  </si>
  <si>
    <t>m</t>
  </si>
  <si>
    <t>Rozebranie chodników, wysepek przystankowych i przejść dla pieszych z płyt betonowych 35x35x5 cm na podsypce piaskowej</t>
  </si>
  <si>
    <t>3 d.1</t>
  </si>
  <si>
    <t>Mechaniczne rozebranie nawierzchni z kostki kamiennej nieregularnej o wysokości 5/6 cm na podsypce cementowo-piaskowej</t>
  </si>
  <si>
    <t>4 d.1</t>
  </si>
  <si>
    <t>Mechaniczne rozebranie podbudowy betonowej o grubości 10 cm</t>
  </si>
  <si>
    <t>5 d.1</t>
  </si>
  <si>
    <t>Rozebranie obrzeży 8x30 cm na podsypce piaskowej</t>
  </si>
  <si>
    <t>6 d.1</t>
  </si>
  <si>
    <t>Załadowanie gruzu koparko-ładowarką przy obsłudze na zmianę roboczą przez 3 samochody samowyładowcze</t>
  </si>
  <si>
    <t>7 d.1</t>
  </si>
  <si>
    <t>Wywiezienie gruzu z terenu rozbiórki przy mechanicznym załadowaniu i wyładowaniu samochodem samowyładowczym</t>
  </si>
  <si>
    <t>Wywóz kostki kamiennej z terenu rozbiórki na Bazę Magazynu ZDM ul. Energetyczna 4</t>
  </si>
  <si>
    <t>t</t>
  </si>
  <si>
    <t>Razem dział: ROBOTY PRZYGOTOWAWCZE</t>
  </si>
  <si>
    <t>Roboty ziemne wykonywane koparkami przedsiębiernymi o poj. łyżki 0.15 m3 w gruncie kat. I-II z transportem urobku samochodami samowyładowczymi (odległość określi Oferent)</t>
  </si>
  <si>
    <t>PODBUDOWY</t>
  </si>
  <si>
    <t>10 d.3</t>
  </si>
  <si>
    <t>Mechaniczne profilowanie i zagęszczenie podłoża pod warstwy konstrukcyjne nawierzchni w gruncie kat. I-IV</t>
  </si>
  <si>
    <t>Podbudowa betonowa bez dylatacji - grubość warstwy po zagęszczeniu 12 cm</t>
  </si>
  <si>
    <t>Razem dział: PODBUDOWY</t>
  </si>
  <si>
    <t>ELEMENTY ULIC</t>
  </si>
  <si>
    <t>12 d.4</t>
  </si>
  <si>
    <t>Chodniki z kostki brukowej betonowej w kolorze granit strzegomski o wymiarach 20x20x8 cm i 28x10x20 cm z posypką mineralną na podsypce cementowo-piaskowej</t>
  </si>
  <si>
    <t>13 d.4</t>
  </si>
  <si>
    <t>Chodniki z kostki brukowej betonowej koloru grafitowego o wymiarach 10x10x8 cm z posypką mineralną na podsypce cementowo-piaskowej</t>
  </si>
  <si>
    <t>14 d.4</t>
  </si>
  <si>
    <t>Krawężniki betonowe wystające o wymiarach 20x30 cm na podsypce cementowo-piaskowej</t>
  </si>
  <si>
    <t>15 d.4</t>
  </si>
  <si>
    <t>Krawężniki betonowe wystające o wymiarach 8x30 cm na podsypce piaskowej</t>
  </si>
  <si>
    <t>Ława pod krawężniki betonowa z oporem</t>
  </si>
  <si>
    <t>Razem dział: ELEMENTY ULIC</t>
  </si>
  <si>
    <t>ROBOTY INNE</t>
  </si>
  <si>
    <t>17 d.5</t>
  </si>
  <si>
    <t>Humusowanie i obsianie skarp przy gr. warstwy humusu 5 cm</t>
  </si>
  <si>
    <t>18 d.5</t>
  </si>
  <si>
    <t>Regulacja pionowa studzienek dla zaworów wodociągowych i gazowych</t>
  </si>
  <si>
    <t>szt.</t>
  </si>
  <si>
    <t>Regulacja pionowa studzienek telefonicznych</t>
  </si>
  <si>
    <t>Razem dział: ROBOTY INNE</t>
  </si>
  <si>
    <t>ROBOTY ZIEMNE</t>
  </si>
  <si>
    <t>Razem dział: ROBOTY ZIEMNE</t>
  </si>
  <si>
    <t xml:space="preserve">NAPRAWA NAWIERZCHNI CHODNIKA UL.SIENKIEWICZA 21 W POZNANIU </t>
  </si>
  <si>
    <t>8 d.2</t>
  </si>
  <si>
    <t>9 d.3</t>
  </si>
  <si>
    <t>11 d.4</t>
  </si>
  <si>
    <t>16 d.5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</si>
</sst>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000000"/>
      <name val="Tahoma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1" xfId="0" applyFont="1" applyFill="1" applyBorder="1" applyAlignment="1">
      <alignment horizontal="center" vertical="top" wrapText="1"/>
    </xf>
    <xf numFmtId="43" fontId="0" fillId="0" borderId="1" xfId="0" applyNumberFormat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43" fontId="2" fillId="3" borderId="1" xfId="0" applyNumberFormat="1" applyFont="1" applyFill="1" applyBorder="1" applyAlignment="1">
      <alignment horizontal="center" vertical="center"/>
    </xf>
    <xf numFmtId="43" fontId="4" fillId="3" borderId="1" xfId="0" applyNumberFormat="1" applyFont="1" applyFill="1" applyBorder="1" applyAlignment="1">
      <alignment horizontal="center" vertical="center" wrapText="1"/>
    </xf>
    <xf numFmtId="43" fontId="6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43" fontId="0" fillId="0" borderId="5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9"/>
  <sheetViews>
    <sheetView tabSelected="1" zoomScaleNormal="100" workbookViewId="0">
      <selection activeCell="E14" sqref="E14"/>
    </sheetView>
  </sheetViews>
  <sheetFormatPr defaultColWidth="8.85546875" defaultRowHeight="15" x14ac:dyDescent="0.25"/>
  <cols>
    <col min="1" max="1" width="8.85546875" style="1"/>
    <col min="2" max="2" width="7.28515625" style="5" customWidth="1"/>
    <col min="3" max="3" width="70.140625" style="19" customWidth="1"/>
    <col min="4" max="4" width="11.7109375" style="6" customWidth="1"/>
    <col min="5" max="5" width="11.140625" style="6" customWidth="1"/>
    <col min="6" max="6" width="13.7109375" style="10" customWidth="1"/>
    <col min="7" max="7" width="11.28515625" style="10" customWidth="1"/>
    <col min="8" max="16384" width="8.85546875" style="1"/>
  </cols>
  <sheetData>
    <row r="1" spans="2:7" ht="18.75" x14ac:dyDescent="0.25">
      <c r="B1" s="29" t="s">
        <v>9</v>
      </c>
      <c r="C1" s="29"/>
      <c r="D1" s="29"/>
      <c r="E1" s="29"/>
      <c r="F1" s="29"/>
      <c r="G1" s="29"/>
    </row>
    <row r="2" spans="2:7" ht="34.5" customHeight="1" x14ac:dyDescent="0.25">
      <c r="B2" s="30" t="s">
        <v>57</v>
      </c>
      <c r="C2" s="31"/>
      <c r="D2" s="31"/>
      <c r="E2" s="31"/>
      <c r="F2" s="31"/>
      <c r="G2" s="32"/>
    </row>
    <row r="3" spans="2:7" s="2" customFormat="1" ht="15" customHeight="1" x14ac:dyDescent="0.25">
      <c r="B3" s="33" t="s">
        <v>6</v>
      </c>
      <c r="C3" s="34" t="s">
        <v>5</v>
      </c>
      <c r="D3" s="35" t="s">
        <v>7</v>
      </c>
      <c r="E3" s="35" t="s">
        <v>0</v>
      </c>
      <c r="F3" s="35" t="s">
        <v>8</v>
      </c>
      <c r="G3" s="35" t="s">
        <v>1</v>
      </c>
    </row>
    <row r="4" spans="2:7" s="2" customFormat="1" x14ac:dyDescent="0.25">
      <c r="B4" s="33"/>
      <c r="C4" s="34"/>
      <c r="D4" s="35"/>
      <c r="E4" s="35"/>
      <c r="F4" s="35"/>
      <c r="G4" s="35"/>
    </row>
    <row r="5" spans="2:7" s="2" customFormat="1" ht="19.5" customHeight="1" x14ac:dyDescent="0.25">
      <c r="B5" s="13">
        <v>1</v>
      </c>
      <c r="C5" s="15">
        <v>2</v>
      </c>
      <c r="D5" s="8">
        <v>3</v>
      </c>
      <c r="E5" s="8">
        <v>4</v>
      </c>
      <c r="F5" s="8">
        <v>5</v>
      </c>
      <c r="G5" s="8">
        <v>6</v>
      </c>
    </row>
    <row r="6" spans="2:7" s="12" customFormat="1" x14ac:dyDescent="0.25">
      <c r="B6" s="11">
        <v>1</v>
      </c>
      <c r="C6" s="21" t="s">
        <v>14</v>
      </c>
      <c r="D6" s="11"/>
      <c r="E6" s="11"/>
      <c r="F6" s="22"/>
      <c r="G6" s="22"/>
    </row>
    <row r="7" spans="2:7" s="14" customFormat="1" ht="30" x14ac:dyDescent="0.25">
      <c r="B7" s="9" t="s">
        <v>12</v>
      </c>
      <c r="C7" s="20" t="s">
        <v>16</v>
      </c>
      <c r="D7" s="9" t="s">
        <v>10</v>
      </c>
      <c r="E7" s="16">
        <v>90</v>
      </c>
      <c r="F7" s="17"/>
      <c r="G7" s="17"/>
    </row>
    <row r="8" spans="2:7" s="14" customFormat="1" ht="30" x14ac:dyDescent="0.25">
      <c r="B8" s="9" t="s">
        <v>13</v>
      </c>
      <c r="C8" s="20" t="s">
        <v>18</v>
      </c>
      <c r="D8" s="9" t="s">
        <v>10</v>
      </c>
      <c r="E8" s="16">
        <v>30</v>
      </c>
      <c r="F8" s="17"/>
      <c r="G8" s="17">
        <f>ROUND(E7*F8,2)</f>
        <v>0</v>
      </c>
    </row>
    <row r="9" spans="2:7" s="14" customFormat="1" x14ac:dyDescent="0.25">
      <c r="B9" s="9" t="s">
        <v>17</v>
      </c>
      <c r="C9" s="20" t="s">
        <v>20</v>
      </c>
      <c r="D9" s="9" t="s">
        <v>10</v>
      </c>
      <c r="E9" s="16">
        <v>120</v>
      </c>
      <c r="F9" s="17"/>
      <c r="G9" s="17">
        <f>ROUND(E8*F9,2)</f>
        <v>0</v>
      </c>
    </row>
    <row r="10" spans="2:7" s="14" customFormat="1" x14ac:dyDescent="0.25">
      <c r="B10" s="9" t="s">
        <v>19</v>
      </c>
      <c r="C10" s="20" t="s">
        <v>22</v>
      </c>
      <c r="D10" s="9" t="s">
        <v>15</v>
      </c>
      <c r="E10" s="16">
        <v>50</v>
      </c>
      <c r="F10" s="17"/>
      <c r="G10" s="17">
        <f>ROUND(E9*F10,2)</f>
        <v>0</v>
      </c>
    </row>
    <row r="11" spans="2:7" s="14" customFormat="1" ht="30" x14ac:dyDescent="0.25">
      <c r="B11" s="9" t="s">
        <v>21</v>
      </c>
      <c r="C11" s="20" t="s">
        <v>24</v>
      </c>
      <c r="D11" s="9" t="s">
        <v>11</v>
      </c>
      <c r="E11" s="16">
        <v>20.100000000000001</v>
      </c>
      <c r="F11" s="17"/>
      <c r="G11" s="17">
        <f>ROUND(E10*F11,2)</f>
        <v>0</v>
      </c>
    </row>
    <row r="12" spans="2:7" s="14" customFormat="1" ht="30" x14ac:dyDescent="0.25">
      <c r="B12" s="9" t="s">
        <v>23</v>
      </c>
      <c r="C12" s="20" t="s">
        <v>26</v>
      </c>
      <c r="D12" s="9" t="s">
        <v>11</v>
      </c>
      <c r="E12" s="16">
        <v>20.100000000000001</v>
      </c>
      <c r="F12" s="17"/>
      <c r="G12" s="17">
        <f>ROUND(E11*F12,2)</f>
        <v>0</v>
      </c>
    </row>
    <row r="13" spans="2:7" s="14" customFormat="1" ht="30" x14ac:dyDescent="0.25">
      <c r="B13" s="9" t="s">
        <v>25</v>
      </c>
      <c r="C13" s="20" t="s">
        <v>27</v>
      </c>
      <c r="D13" s="9" t="s">
        <v>28</v>
      </c>
      <c r="E13" s="36">
        <v>12.5</v>
      </c>
      <c r="F13" s="17"/>
      <c r="G13" s="17">
        <f>ROUND(E12*F13,2)</f>
        <v>0</v>
      </c>
    </row>
    <row r="14" spans="2:7" s="12" customFormat="1" x14ac:dyDescent="0.25">
      <c r="B14" s="23"/>
      <c r="C14" s="24" t="s">
        <v>29</v>
      </c>
      <c r="D14" s="23"/>
      <c r="E14" s="25"/>
      <c r="F14" s="26"/>
      <c r="G14" s="27">
        <f>SUM(G7:G13)</f>
        <v>0</v>
      </c>
    </row>
    <row r="15" spans="2:7" s="12" customFormat="1" x14ac:dyDescent="0.25">
      <c r="B15" s="23">
        <v>2</v>
      </c>
      <c r="C15" s="24" t="s">
        <v>55</v>
      </c>
      <c r="D15" s="23"/>
      <c r="E15" s="25"/>
      <c r="F15" s="26"/>
      <c r="G15" s="27"/>
    </row>
    <row r="16" spans="2:7" s="14" customFormat="1" ht="45" x14ac:dyDescent="0.25">
      <c r="B16" s="9" t="s">
        <v>58</v>
      </c>
      <c r="C16" s="20" t="s">
        <v>30</v>
      </c>
      <c r="D16" s="9" t="s">
        <v>11</v>
      </c>
      <c r="E16" s="16">
        <v>26</v>
      </c>
      <c r="F16" s="17"/>
      <c r="G16" s="17">
        <f t="shared" ref="G8:G32" si="0">ROUND(E16*F16,2)</f>
        <v>0</v>
      </c>
    </row>
    <row r="17" spans="2:7" s="12" customFormat="1" x14ac:dyDescent="0.25">
      <c r="B17" s="23"/>
      <c r="C17" s="24" t="s">
        <v>56</v>
      </c>
      <c r="D17" s="23"/>
      <c r="E17" s="25"/>
      <c r="F17" s="26"/>
      <c r="G17" s="27">
        <f>SUM(G16)</f>
        <v>0</v>
      </c>
    </row>
    <row r="18" spans="2:7" s="12" customFormat="1" x14ac:dyDescent="0.25">
      <c r="B18" s="23">
        <v>3</v>
      </c>
      <c r="C18" s="24" t="s">
        <v>31</v>
      </c>
      <c r="D18" s="23"/>
      <c r="E18" s="25"/>
      <c r="F18" s="26"/>
      <c r="G18" s="27"/>
    </row>
    <row r="19" spans="2:7" s="14" customFormat="1" ht="30" x14ac:dyDescent="0.25">
      <c r="B19" s="9" t="s">
        <v>59</v>
      </c>
      <c r="C19" s="20" t="s">
        <v>33</v>
      </c>
      <c r="D19" s="9" t="s">
        <v>10</v>
      </c>
      <c r="E19" s="16">
        <v>120</v>
      </c>
      <c r="F19" s="17"/>
      <c r="G19" s="17">
        <f t="shared" si="0"/>
        <v>0</v>
      </c>
    </row>
    <row r="20" spans="2:7" s="14" customFormat="1" ht="30" x14ac:dyDescent="0.25">
      <c r="B20" s="9" t="s">
        <v>32</v>
      </c>
      <c r="C20" s="20" t="s">
        <v>34</v>
      </c>
      <c r="D20" s="9" t="s">
        <v>10</v>
      </c>
      <c r="E20" s="16">
        <v>120</v>
      </c>
      <c r="F20" s="17"/>
      <c r="G20" s="17">
        <f t="shared" si="0"/>
        <v>0</v>
      </c>
    </row>
    <row r="21" spans="2:7" s="12" customFormat="1" x14ac:dyDescent="0.25">
      <c r="B21" s="23"/>
      <c r="C21" s="24" t="s">
        <v>35</v>
      </c>
      <c r="D21" s="23"/>
      <c r="E21" s="25"/>
      <c r="F21" s="26"/>
      <c r="G21" s="27">
        <f>SUM(G19:G20)</f>
        <v>0</v>
      </c>
    </row>
    <row r="22" spans="2:7" s="12" customFormat="1" x14ac:dyDescent="0.25">
      <c r="B22" s="23">
        <v>4</v>
      </c>
      <c r="C22" s="24" t="s">
        <v>36</v>
      </c>
      <c r="D22" s="23"/>
      <c r="E22" s="25"/>
      <c r="F22" s="26"/>
      <c r="G22" s="27"/>
    </row>
    <row r="23" spans="2:7" s="14" customFormat="1" ht="45" x14ac:dyDescent="0.25">
      <c r="B23" s="9" t="s">
        <v>60</v>
      </c>
      <c r="C23" s="20" t="s">
        <v>38</v>
      </c>
      <c r="D23" s="9" t="s">
        <v>10</v>
      </c>
      <c r="E23" s="16">
        <v>80</v>
      </c>
      <c r="F23" s="17"/>
      <c r="G23" s="17">
        <f t="shared" si="0"/>
        <v>0</v>
      </c>
    </row>
    <row r="24" spans="2:7" s="14" customFormat="1" ht="30" x14ac:dyDescent="0.25">
      <c r="B24" s="9" t="s">
        <v>37</v>
      </c>
      <c r="C24" s="20" t="s">
        <v>40</v>
      </c>
      <c r="D24" s="9" t="s">
        <v>10</v>
      </c>
      <c r="E24" s="16">
        <v>40</v>
      </c>
      <c r="F24" s="17"/>
      <c r="G24" s="17">
        <f t="shared" si="0"/>
        <v>0</v>
      </c>
    </row>
    <row r="25" spans="2:7" s="14" customFormat="1" ht="30" x14ac:dyDescent="0.25">
      <c r="B25" s="9" t="s">
        <v>39</v>
      </c>
      <c r="C25" s="20" t="s">
        <v>42</v>
      </c>
      <c r="D25" s="9" t="s">
        <v>15</v>
      </c>
      <c r="E25" s="16">
        <v>10</v>
      </c>
      <c r="F25" s="17"/>
      <c r="G25" s="17">
        <f t="shared" si="0"/>
        <v>0</v>
      </c>
    </row>
    <row r="26" spans="2:7" s="14" customFormat="1" ht="30" x14ac:dyDescent="0.25">
      <c r="B26" s="9" t="s">
        <v>41</v>
      </c>
      <c r="C26" s="20" t="s">
        <v>44</v>
      </c>
      <c r="D26" s="9" t="s">
        <v>15</v>
      </c>
      <c r="E26" s="16">
        <v>50</v>
      </c>
      <c r="F26" s="17"/>
      <c r="G26" s="17">
        <f t="shared" si="0"/>
        <v>0</v>
      </c>
    </row>
    <row r="27" spans="2:7" s="14" customFormat="1" x14ac:dyDescent="0.25">
      <c r="B27" s="9" t="s">
        <v>43</v>
      </c>
      <c r="C27" s="20" t="s">
        <v>45</v>
      </c>
      <c r="D27" s="9" t="s">
        <v>11</v>
      </c>
      <c r="E27" s="16">
        <v>2</v>
      </c>
      <c r="F27" s="17"/>
      <c r="G27" s="17">
        <f t="shared" si="0"/>
        <v>0</v>
      </c>
    </row>
    <row r="28" spans="2:7" s="12" customFormat="1" x14ac:dyDescent="0.25">
      <c r="B28" s="23"/>
      <c r="C28" s="24" t="s">
        <v>46</v>
      </c>
      <c r="D28" s="23"/>
      <c r="E28" s="25"/>
      <c r="F28" s="26"/>
      <c r="G28" s="27">
        <f>SUM(G23:G27)</f>
        <v>0</v>
      </c>
    </row>
    <row r="29" spans="2:7" s="12" customFormat="1" x14ac:dyDescent="0.25">
      <c r="B29" s="23">
        <v>5</v>
      </c>
      <c r="C29" s="24" t="s">
        <v>47</v>
      </c>
      <c r="D29" s="23"/>
      <c r="E29" s="25"/>
      <c r="F29" s="26"/>
      <c r="G29" s="27"/>
    </row>
    <row r="30" spans="2:7" s="14" customFormat="1" x14ac:dyDescent="0.25">
      <c r="B30" s="9" t="s">
        <v>61</v>
      </c>
      <c r="C30" s="20" t="s">
        <v>49</v>
      </c>
      <c r="D30" s="9" t="s">
        <v>10</v>
      </c>
      <c r="E30" s="16">
        <v>50</v>
      </c>
      <c r="F30" s="17"/>
      <c r="G30" s="17">
        <f t="shared" si="0"/>
        <v>0</v>
      </c>
    </row>
    <row r="31" spans="2:7" s="14" customFormat="1" x14ac:dyDescent="0.25">
      <c r="B31" s="9" t="s">
        <v>48</v>
      </c>
      <c r="C31" s="20" t="s">
        <v>51</v>
      </c>
      <c r="D31" s="9" t="s">
        <v>52</v>
      </c>
      <c r="E31" s="16">
        <v>2</v>
      </c>
      <c r="F31" s="17"/>
      <c r="G31" s="17">
        <f t="shared" si="0"/>
        <v>0</v>
      </c>
    </row>
    <row r="32" spans="2:7" s="14" customFormat="1" x14ac:dyDescent="0.25">
      <c r="B32" s="9" t="s">
        <v>50</v>
      </c>
      <c r="C32" s="20" t="s">
        <v>53</v>
      </c>
      <c r="D32" s="9" t="s">
        <v>52</v>
      </c>
      <c r="E32" s="16">
        <v>1</v>
      </c>
      <c r="F32" s="17"/>
      <c r="G32" s="17">
        <f t="shared" si="0"/>
        <v>0</v>
      </c>
    </row>
    <row r="33" spans="2:7" s="12" customFormat="1" x14ac:dyDescent="0.25">
      <c r="B33" s="23"/>
      <c r="C33" s="24" t="s">
        <v>54</v>
      </c>
      <c r="D33" s="23"/>
      <c r="E33" s="25"/>
      <c r="F33" s="26"/>
      <c r="G33" s="27">
        <f>SUM(G30:G32)</f>
        <v>0</v>
      </c>
    </row>
    <row r="34" spans="2:7" x14ac:dyDescent="0.25">
      <c r="B34" s="28" t="s">
        <v>2</v>
      </c>
      <c r="C34" s="28"/>
      <c r="D34" s="28"/>
      <c r="E34" s="28"/>
      <c r="F34" s="28"/>
      <c r="G34" s="3">
        <f>G14+G17+G21+G28+G33</f>
        <v>0</v>
      </c>
    </row>
    <row r="35" spans="2:7" x14ac:dyDescent="0.25">
      <c r="B35" s="28" t="s">
        <v>3</v>
      </c>
      <c r="C35" s="28"/>
      <c r="D35" s="28"/>
      <c r="E35" s="28"/>
      <c r="F35" s="28"/>
      <c r="G35" s="3">
        <f>0.23*G34</f>
        <v>0</v>
      </c>
    </row>
    <row r="36" spans="2:7" x14ac:dyDescent="0.25">
      <c r="B36" s="28" t="s">
        <v>4</v>
      </c>
      <c r="C36" s="28"/>
      <c r="D36" s="28"/>
      <c r="E36" s="28"/>
      <c r="F36" s="28"/>
      <c r="G36" s="4">
        <f>SUM(G34:G35)</f>
        <v>0</v>
      </c>
    </row>
    <row r="37" spans="2:7" x14ac:dyDescent="0.25">
      <c r="C37" s="18"/>
      <c r="D37" s="7"/>
      <c r="E37" s="7"/>
    </row>
    <row r="38" spans="2:7" x14ac:dyDescent="0.25">
      <c r="C38" s="18"/>
      <c r="D38" s="7"/>
      <c r="E38" s="7"/>
    </row>
    <row r="39" spans="2:7" x14ac:dyDescent="0.25">
      <c r="C39" s="18"/>
      <c r="D39" s="7"/>
      <c r="E39" s="7"/>
    </row>
  </sheetData>
  <mergeCells count="11">
    <mergeCell ref="B34:F34"/>
    <mergeCell ref="B35:F35"/>
    <mergeCell ref="B36:F36"/>
    <mergeCell ref="B1:G1"/>
    <mergeCell ref="B2:G2"/>
    <mergeCell ref="B3:B4"/>
    <mergeCell ref="C3:C4"/>
    <mergeCell ref="D3:D4"/>
    <mergeCell ref="E3:E4"/>
    <mergeCell ref="F3:F4"/>
    <mergeCell ref="G3:G4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Milkiewicz</dc:creator>
  <cp:lastModifiedBy>Anna Larek</cp:lastModifiedBy>
  <cp:lastPrinted>2022-04-05T07:09:54Z</cp:lastPrinted>
  <dcterms:created xsi:type="dcterms:W3CDTF">2018-04-08T22:27:39Z</dcterms:created>
  <dcterms:modified xsi:type="dcterms:W3CDTF">2023-04-12T10:27:29Z</dcterms:modified>
</cp:coreProperties>
</file>