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47416" windowWidth="29040" windowHeight="17520" tabRatio="500" activeTab="0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definedNames/>
  <calcPr calcId="191029"/>
  <extLst/>
</workbook>
</file>

<file path=xl/sharedStrings.xml><?xml version="1.0" encoding="utf-8"?>
<sst xmlns="http://schemas.openxmlformats.org/spreadsheetml/2006/main" count="633" uniqueCount="67">
  <si>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</si>
  <si>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</si>
  <si>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</si>
  <si>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</si>
  <si>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</si>
  <si>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</si>
  <si>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</si>
  <si>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</si>
  <si>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</si>
  <si>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</si>
  <si>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</si>
  <si>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</si>
  <si>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</si>
  <si>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</si>
  <si>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</si>
  <si>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</si>
  <si>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</si>
  <si>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</si>
  <si>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</si>
  <si>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</si>
  <si>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</si>
  <si>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</si>
  <si>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</si>
  <si>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</si>
  <si>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</si>
  <si>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</si>
  <si>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</si>
  <si>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</si>
  <si>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</si>
  <si>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</si>
  <si>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</si>
  <si>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</si>
  <si>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</si>
  <si>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</si>
  <si>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</si>
  <si>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</si>
  <si>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</si>
  <si>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</si>
  <si>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</si>
  <si>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</si>
  <si>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</si>
  <si>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</si>
  <si>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</si>
  <si>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</si>
  <si>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</si>
  <si>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</si>
  <si>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</si>
  <si>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</si>
  <si>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</si>
  <si>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</si>
  <si>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</si>
  <si>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</si>
  <si>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</si>
  <si>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</si>
  <si>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</si>
  <si>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</si>
  <si>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</si>
  <si>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</si>
  <si>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</si>
  <si>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</si>
  <si>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</si>
  <si>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</si>
  <si>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</si>
  <si>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</si>
  <si>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</si>
  <si>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Zmiana organizacji ruchu na ulicy Winiarskiego</t>
  </si>
  <si>
    <t>Liniowy próg zwalniający (3,7 m x 5,0 m) U-16a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</si>
</sst>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2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"/>
  <sheetViews>
    <sheetView tabSelected="1" workbookViewId="0" topLeftCell="A1">
      <selection activeCell="D11" sqref="A4:D11"/>
    </sheetView>
  </sheetViews>
  <sheetFormatPr defaultColWidth="8.7109375" defaultRowHeight="15"/>
  <cols>
    <col min="1" max="1" width="8.57421875" style="23" customWidth="1"/>
    <col min="2" max="2" width="76.28125" style="0" bestFit="1" customWidth="1"/>
    <col min="3" max="3" width="4.57421875" style="0" bestFit="1" customWidth="1"/>
    <col min="4" max="4" width="7.57421875" style="0" bestFit="1" customWidth="1"/>
    <col min="5" max="5" width="30.00390625" style="0" customWidth="1"/>
    <col min="6" max="6" width="16.57421875" style="0" bestFit="1" customWidth="1"/>
  </cols>
  <sheetData>
    <row r="1" ht="15.6">
      <c r="B1" s="1" t="s">
        <v>40</v>
      </c>
    </row>
    <row r="2" spans="1:6" ht="15">
      <c r="A2" t="s">
        <v>42</v>
      </c>
      <c r="B2" s="26" t="s">
        <v>65</v>
      </c>
      <c r="C2" s="26"/>
      <c r="D2" s="26"/>
      <c r="E2" s="26"/>
      <c r="F2" s="26"/>
    </row>
    <row r="3" spans="1:6" ht="15">
      <c r="A3"/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4" t="s">
        <v>24</v>
      </c>
      <c r="C5" s="4"/>
      <c r="D5" s="4"/>
      <c r="E5" s="4"/>
      <c r="F5" s="4"/>
    </row>
    <row r="6" spans="1:6" ht="15">
      <c r="A6" s="5" t="s">
        <v>9</v>
      </c>
      <c r="B6" s="11" t="s">
        <v>44</v>
      </c>
      <c r="C6" s="12" t="s">
        <v>26</v>
      </c>
      <c r="D6" s="24">
        <v>1.86</v>
      </c>
      <c r="E6" s="13"/>
      <c r="F6" s="14">
        <f aca="true" t="shared" si="0" ref="F6">PRODUCT(D6*E6)</f>
        <v>0</v>
      </c>
    </row>
    <row r="7" spans="1:6" ht="15.6">
      <c r="A7" s="5"/>
      <c r="B7" s="6"/>
      <c r="C7" s="6"/>
      <c r="D7" s="6"/>
      <c r="E7" s="9" t="s">
        <v>22</v>
      </c>
      <c r="F7" s="10">
        <f>SUM(F6:F6)</f>
        <v>0</v>
      </c>
    </row>
    <row r="8" spans="1:6" ht="15">
      <c r="A8" s="4" t="s">
        <v>23</v>
      </c>
      <c r="B8" s="4" t="s">
        <v>64</v>
      </c>
      <c r="C8" s="4"/>
      <c r="D8" s="4"/>
      <c r="E8" s="4"/>
      <c r="F8" s="4"/>
    </row>
    <row r="9" spans="1:6" ht="15">
      <c r="A9" s="5" t="s">
        <v>25</v>
      </c>
      <c r="B9" s="15" t="s">
        <v>51</v>
      </c>
      <c r="C9" s="16" t="s">
        <v>32</v>
      </c>
      <c r="D9" s="21">
        <v>2</v>
      </c>
      <c r="E9" s="17"/>
      <c r="F9" s="8">
        <f aca="true" t="shared" si="1" ref="F9:F11">PRODUCT(D9*E9)</f>
        <v>0</v>
      </c>
    </row>
    <row r="10" spans="1:6" ht="15">
      <c r="A10" s="5" t="s">
        <v>27</v>
      </c>
      <c r="B10" s="15" t="s">
        <v>66</v>
      </c>
      <c r="C10" s="6" t="s">
        <v>11</v>
      </c>
      <c r="D10" s="25">
        <v>1</v>
      </c>
      <c r="E10" s="7"/>
      <c r="F10" s="8">
        <f t="shared" si="1"/>
        <v>0</v>
      </c>
    </row>
    <row r="11" spans="1:6" ht="15">
      <c r="A11" s="5" t="s">
        <v>62</v>
      </c>
      <c r="B11" s="6" t="s">
        <v>36</v>
      </c>
      <c r="C11" s="6" t="s">
        <v>11</v>
      </c>
      <c r="D11" s="6">
        <v>8</v>
      </c>
      <c r="E11" s="7"/>
      <c r="F11" s="8">
        <f t="shared" si="1"/>
        <v>0</v>
      </c>
    </row>
    <row r="12" spans="5:6" ht="15.6">
      <c r="E12" s="9" t="s">
        <v>28</v>
      </c>
      <c r="F12" s="10">
        <f>SUM(F9:F11)</f>
        <v>0</v>
      </c>
    </row>
    <row r="13" spans="5:6" ht="15.6">
      <c r="E13" s="9" t="s">
        <v>38</v>
      </c>
      <c r="F13" s="10">
        <f>SUM(F7,F12)</f>
        <v>0</v>
      </c>
    </row>
    <row r="14" spans="1:6" ht="18">
      <c r="A14"/>
      <c r="E14" s="18" t="s">
        <v>39</v>
      </c>
      <c r="F14" s="20">
        <f>F13*1.23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workbookViewId="0" topLeftCell="A1">
      <selection activeCell="N22" activeCellId="1" sqref="J19:J20 N22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6" t="s">
        <v>57</v>
      </c>
      <c r="C2" s="26"/>
      <c r="D2" s="26"/>
      <c r="E2" s="26"/>
      <c r="F2" s="26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aca="true" t="shared" si="0" ref="F6:F11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>
      <c r="A19" s="6"/>
      <c r="E19" s="9" t="s">
        <v>37</v>
      </c>
      <c r="F19" s="10">
        <f>SUM(F17:F18)</f>
        <v>0</v>
      </c>
    </row>
    <row r="20" spans="5:6" ht="15.6">
      <c r="E20" s="9" t="s">
        <v>38</v>
      </c>
      <c r="F20" s="10">
        <f>SUM(F12,F15,F19,)</f>
        <v>0</v>
      </c>
    </row>
    <row r="21" spans="5:6" ht="18">
      <c r="E21" s="18" t="s">
        <v>39</v>
      </c>
      <c r="F21" s="20">
        <f>F20*1.23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workbookViewId="0" topLeftCell="A1">
      <selection activeCell="E33" activeCellId="1" sqref="J19:J20 E33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6" t="s">
        <v>57</v>
      </c>
      <c r="C2" s="26"/>
      <c r="D2" s="26"/>
      <c r="E2" s="26"/>
      <c r="F2" s="26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8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3</v>
      </c>
    </row>
    <row r="9" spans="1:4" ht="15">
      <c r="A9" s="5" t="s">
        <v>16</v>
      </c>
      <c r="B9" s="6" t="s">
        <v>58</v>
      </c>
      <c r="C9" s="6" t="s">
        <v>11</v>
      </c>
      <c r="D9" s="6">
        <v>2</v>
      </c>
    </row>
    <row r="10" spans="1:4" ht="15">
      <c r="A10" s="5" t="s">
        <v>18</v>
      </c>
      <c r="B10" s="6" t="s">
        <v>19</v>
      </c>
      <c r="C10" s="6" t="s">
        <v>11</v>
      </c>
      <c r="D10" s="6">
        <v>3</v>
      </c>
    </row>
    <row r="11" spans="1:4" ht="15">
      <c r="A11" s="5" t="s">
        <v>20</v>
      </c>
      <c r="B11" s="6" t="s">
        <v>21</v>
      </c>
      <c r="C11" s="6" t="s">
        <v>11</v>
      </c>
      <c r="D11" s="6">
        <v>6</v>
      </c>
    </row>
    <row r="12" spans="1:4" ht="15">
      <c r="A12" s="5"/>
      <c r="B12" s="6"/>
      <c r="C12" s="6"/>
      <c r="D12" s="6"/>
    </row>
    <row r="13" spans="1:4" ht="15">
      <c r="A13" s="4" t="s">
        <v>23</v>
      </c>
      <c r="B13" s="4" t="s">
        <v>24</v>
      </c>
      <c r="C13" s="4"/>
      <c r="D13" s="4"/>
    </row>
    <row r="14" spans="1:4" ht="15">
      <c r="A14" s="5" t="s">
        <v>25</v>
      </c>
      <c r="B14" s="11" t="s">
        <v>44</v>
      </c>
      <c r="C14" s="12" t="s">
        <v>26</v>
      </c>
      <c r="D14" s="11">
        <v>26.78</v>
      </c>
    </row>
    <row r="15" spans="1:4" ht="15">
      <c r="A15" s="5"/>
      <c r="B15" s="6"/>
      <c r="C15" s="6"/>
      <c r="D15" s="6"/>
    </row>
    <row r="16" spans="1:4" ht="15">
      <c r="A16" s="4" t="s">
        <v>29</v>
      </c>
      <c r="B16" s="4" t="s">
        <v>45</v>
      </c>
      <c r="C16" s="4"/>
      <c r="D16" s="4"/>
    </row>
    <row r="17" spans="1:4" ht="15">
      <c r="A17" s="6" t="s">
        <v>30</v>
      </c>
      <c r="B17" s="15" t="s">
        <v>51</v>
      </c>
      <c r="C17" s="16" t="s">
        <v>32</v>
      </c>
      <c r="D17" s="21">
        <v>34</v>
      </c>
    </row>
    <row r="18" spans="1:4" ht="15">
      <c r="A18" s="6" t="s">
        <v>33</v>
      </c>
      <c r="B18" s="6" t="s">
        <v>53</v>
      </c>
      <c r="C18" s="6" t="s">
        <v>11</v>
      </c>
      <c r="D18" s="6">
        <v>34</v>
      </c>
    </row>
    <row r="19" ht="15">
      <c r="A19" s="6"/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workbookViewId="0" topLeftCell="A1">
      <selection activeCell="J12" activeCellId="1" sqref="J19:J20 J12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0</v>
      </c>
    </row>
    <row r="2" spans="1:6" ht="15">
      <c r="A2" t="s">
        <v>42</v>
      </c>
      <c r="B2" s="26" t="s">
        <v>59</v>
      </c>
      <c r="C2" s="26"/>
      <c r="D2" s="26"/>
      <c r="E2" s="26"/>
      <c r="F2" s="26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aca="true" t="shared" si="0" ref="F6:F12">PRODUCT(D6*E6)</f>
        <v>8500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5:6" ht="15.6">
      <c r="E23" s="9" t="s">
        <v>37</v>
      </c>
      <c r="F23" s="10">
        <f>SUM(F20:F21)</f>
        <v>40400</v>
      </c>
    </row>
    <row r="24" spans="5:6" ht="15.6">
      <c r="E24" s="9" t="s">
        <v>38</v>
      </c>
      <c r="F24" s="10">
        <f>SUM(F13,F18,F23,)</f>
        <v>73429.1</v>
      </c>
    </row>
    <row r="25" spans="5:6" ht="18">
      <c r="E25" s="18" t="s">
        <v>39</v>
      </c>
      <c r="F25" s="20">
        <f>F24*1.23</f>
        <v>90317.793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workbookViewId="0" topLeftCell="A1">
      <selection activeCell="I11" activeCellId="1" sqref="J19:J20 I1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56</v>
      </c>
    </row>
    <row r="2" spans="1:6" ht="15">
      <c r="A2" t="s">
        <v>42</v>
      </c>
      <c r="B2" s="26" t="s">
        <v>59</v>
      </c>
      <c r="C2" s="26"/>
      <c r="D2" s="26"/>
      <c r="E2" s="26"/>
      <c r="F2" s="26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SUM(F20:F21)</f>
        <v>0</v>
      </c>
    </row>
    <row r="24" spans="5:6" ht="15.6">
      <c r="E24" s="9" t="s">
        <v>38</v>
      </c>
      <c r="F24" s="10">
        <f>SUM(F13,F18,F23,)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workbookViewId="0" topLeftCell="A1">
      <selection activeCell="G21" activeCellId="1" sqref="J19:J20 G2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41</v>
      </c>
    </row>
    <row r="2" spans="1:6" ht="15">
      <c r="A2" t="s">
        <v>42</v>
      </c>
      <c r="B2" s="26" t="s">
        <v>59</v>
      </c>
      <c r="C2" s="26"/>
      <c r="D2" s="26"/>
      <c r="E2" s="26"/>
      <c r="F2" s="26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34</v>
      </c>
    </row>
    <row r="7" spans="1:4" ht="15">
      <c r="A7" s="5" t="s">
        <v>12</v>
      </c>
      <c r="B7" s="6" t="s">
        <v>13</v>
      </c>
      <c r="C7" s="6" t="s">
        <v>11</v>
      </c>
      <c r="D7" s="6">
        <v>6</v>
      </c>
    </row>
    <row r="8" spans="1:4" ht="15">
      <c r="A8" s="5" t="s">
        <v>14</v>
      </c>
      <c r="B8" s="6" t="s">
        <v>60</v>
      </c>
      <c r="C8" s="6" t="s">
        <v>11</v>
      </c>
      <c r="D8" s="6">
        <v>1</v>
      </c>
    </row>
    <row r="9" spans="1:4" ht="15">
      <c r="A9" s="5" t="s">
        <v>16</v>
      </c>
      <c r="B9" s="6" t="s">
        <v>15</v>
      </c>
      <c r="C9" s="6" t="s">
        <v>11</v>
      </c>
      <c r="D9" s="6">
        <v>10</v>
      </c>
    </row>
    <row r="10" spans="1:4" ht="15">
      <c r="A10" s="5" t="s">
        <v>18</v>
      </c>
      <c r="B10" s="6" t="s">
        <v>17</v>
      </c>
      <c r="C10" s="6" t="s">
        <v>11</v>
      </c>
      <c r="D10" s="6">
        <v>26</v>
      </c>
    </row>
    <row r="11" spans="1:4" ht="15">
      <c r="A11" s="5" t="s">
        <v>20</v>
      </c>
      <c r="B11" s="6" t="s">
        <v>19</v>
      </c>
      <c r="C11" s="6" t="s">
        <v>11</v>
      </c>
      <c r="D11" s="6">
        <v>11</v>
      </c>
    </row>
    <row r="12" spans="1:4" ht="15">
      <c r="A12" s="5" t="s">
        <v>50</v>
      </c>
      <c r="B12" s="6" t="s">
        <v>21</v>
      </c>
      <c r="C12" s="6" t="s">
        <v>11</v>
      </c>
      <c r="D12" s="6">
        <v>12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99.46</v>
      </c>
    </row>
    <row r="16" spans="1:4" ht="15">
      <c r="A16" s="5" t="s">
        <v>27</v>
      </c>
      <c r="B16" s="6" t="s">
        <v>61</v>
      </c>
      <c r="C16" s="6" t="s">
        <v>26</v>
      </c>
      <c r="D16" s="6">
        <v>44.5</v>
      </c>
    </row>
    <row r="17" spans="1:4" ht="15">
      <c r="A17" s="5" t="s">
        <v>62</v>
      </c>
      <c r="B17" s="6" t="s">
        <v>63</v>
      </c>
      <c r="C17" s="6" t="s">
        <v>26</v>
      </c>
      <c r="D17" s="6">
        <v>44.5</v>
      </c>
    </row>
    <row r="18" spans="1:4" ht="15">
      <c r="A18" s="5"/>
      <c r="B18" s="6"/>
      <c r="C18" s="6"/>
      <c r="D18" s="6"/>
    </row>
    <row r="19" spans="1:4" ht="15">
      <c r="A19" s="4" t="s">
        <v>29</v>
      </c>
      <c r="B19" s="4" t="s">
        <v>45</v>
      </c>
      <c r="C19" s="4"/>
      <c r="D19" s="4"/>
    </row>
    <row r="20" spans="1:4" ht="15">
      <c r="A20" s="6" t="s">
        <v>30</v>
      </c>
      <c r="B20" s="17" t="s">
        <v>31</v>
      </c>
      <c r="C20" s="17" t="s">
        <v>32</v>
      </c>
      <c r="D20" s="22">
        <v>42</v>
      </c>
    </row>
    <row r="21" spans="1:4" ht="15">
      <c r="A21" s="6" t="s">
        <v>33</v>
      </c>
      <c r="B21" s="17" t="s">
        <v>34</v>
      </c>
      <c r="C21" s="17" t="s">
        <v>11</v>
      </c>
      <c r="D21" s="22">
        <v>8</v>
      </c>
    </row>
    <row r="22" spans="1:4" ht="15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workbookViewId="0" topLeftCell="A1">
      <selection activeCell="D9" sqref="D9"/>
    </sheetView>
  </sheetViews>
  <sheetFormatPr defaultColWidth="8.7109375" defaultRowHeight="15"/>
  <cols>
    <col min="1" max="1" width="8.57421875" style="23" customWidth="1"/>
    <col min="2" max="2" width="77.28125" style="0" bestFit="1" customWidth="1"/>
    <col min="3" max="3" width="6.8515625" style="0" customWidth="1"/>
    <col min="4" max="4" width="8.8515625" style="0" customWidth="1"/>
    <col min="997" max="998" width="11.57421875" style="0" customWidth="1"/>
    <col min="1005" max="1008" width="11.57421875" style="0" customWidth="1"/>
  </cols>
  <sheetData>
    <row r="1" ht="15.6">
      <c r="B1" s="1" t="s">
        <v>41</v>
      </c>
    </row>
    <row r="2" spans="1:6" ht="15">
      <c r="A2" t="s">
        <v>42</v>
      </c>
      <c r="B2" s="26" t="s">
        <v>65</v>
      </c>
      <c r="C2" s="26"/>
      <c r="D2" s="26"/>
      <c r="E2" s="26"/>
      <c r="F2" s="26"/>
    </row>
    <row r="3" ht="15">
      <c r="A3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4" t="s">
        <v>24</v>
      </c>
      <c r="C5" s="4"/>
      <c r="D5" s="4"/>
    </row>
    <row r="6" spans="1:4" ht="15">
      <c r="A6" s="5" t="s">
        <v>9</v>
      </c>
      <c r="B6" s="11" t="s">
        <v>44</v>
      </c>
      <c r="C6" s="12" t="s">
        <v>26</v>
      </c>
      <c r="D6" s="24">
        <v>1.86</v>
      </c>
    </row>
    <row r="7" spans="1:4" ht="15">
      <c r="A7" s="4" t="s">
        <v>23</v>
      </c>
      <c r="B7" s="4" t="s">
        <v>64</v>
      </c>
      <c r="C7" s="4"/>
      <c r="D7" s="4"/>
    </row>
    <row r="8" spans="1:4" ht="15">
      <c r="A8" s="5" t="s">
        <v>25</v>
      </c>
      <c r="B8" s="15" t="s">
        <v>51</v>
      </c>
      <c r="C8" s="16" t="s">
        <v>32</v>
      </c>
      <c r="D8" s="21">
        <v>2</v>
      </c>
    </row>
    <row r="9" spans="1:4" ht="15">
      <c r="A9" s="5" t="s">
        <v>27</v>
      </c>
      <c r="B9" s="15" t="s">
        <v>66</v>
      </c>
      <c r="C9" s="6" t="s">
        <v>11</v>
      </c>
      <c r="D9" s="21">
        <v>1</v>
      </c>
    </row>
    <row r="10" spans="1:4" ht="15">
      <c r="A10" s="5" t="s">
        <v>62</v>
      </c>
      <c r="B10" s="6" t="s">
        <v>36</v>
      </c>
      <c r="C10" s="6" t="s">
        <v>11</v>
      </c>
      <c r="D10" s="6">
        <v>8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workbookViewId="0" topLeftCell="A16">
      <selection activeCell="B24" activeCellId="1" sqref="J19:J20 B24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6" t="s">
        <v>43</v>
      </c>
      <c r="C2" s="26"/>
      <c r="D2" s="26"/>
      <c r="E2" s="26"/>
      <c r="F2" s="26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1160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5:6" ht="15.6">
      <c r="E16" s="9" t="s">
        <v>37</v>
      </c>
      <c r="F16" s="10">
        <f>SUM(F14:F15)</f>
        <v>7600</v>
      </c>
    </row>
    <row r="17" spans="5:6" ht="15.6">
      <c r="E17" s="9" t="s">
        <v>38</v>
      </c>
      <c r="F17" s="10">
        <f>SUM(F9,F12,F16,)</f>
        <v>8918.1</v>
      </c>
    </row>
    <row r="18" spans="5:6" ht="18">
      <c r="E18" s="18" t="s">
        <v>39</v>
      </c>
      <c r="F18" s="20">
        <f>F17*1.23</f>
        <v>10969.263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workbookViewId="0" topLeftCell="A1">
      <selection activeCell="K15" activeCellId="1" sqref="J19:J20 K15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40</v>
      </c>
    </row>
    <row r="2" spans="1:6" ht="15">
      <c r="A2" t="s">
        <v>42</v>
      </c>
      <c r="B2" s="26" t="s">
        <v>43</v>
      </c>
      <c r="C2" s="26"/>
      <c r="D2" s="26"/>
      <c r="E2" s="26"/>
      <c r="F2" s="26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5:6" ht="15.6">
      <c r="E16" s="9" t="s">
        <v>37</v>
      </c>
      <c r="F16" s="10">
        <f>SUM(F14:F15)</f>
        <v>0</v>
      </c>
    </row>
    <row r="17" spans="5:6" ht="15.6">
      <c r="E17" s="9" t="s">
        <v>38</v>
      </c>
      <c r="F17" s="10">
        <f>SUM(F9,F12,F16,)</f>
        <v>0</v>
      </c>
    </row>
    <row r="18" spans="5:6" ht="18">
      <c r="E18" s="18" t="s">
        <v>39</v>
      </c>
      <c r="F18" s="20">
        <f>F17*1.23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workbookViewId="0" topLeftCell="A1">
      <selection activeCell="J21" activeCellId="1" sqref="J19:J20 J21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6" t="s">
        <v>43</v>
      </c>
      <c r="C2" s="26"/>
      <c r="D2" s="26"/>
      <c r="E2" s="26"/>
      <c r="F2" s="26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2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2</v>
      </c>
    </row>
    <row r="9" spans="1:4" ht="15">
      <c r="A9" s="5"/>
      <c r="B9" s="6"/>
      <c r="C9" s="6"/>
      <c r="D9" s="6"/>
    </row>
    <row r="10" spans="1:4" ht="15">
      <c r="A10" s="4" t="s">
        <v>23</v>
      </c>
      <c r="B10" s="4" t="s">
        <v>24</v>
      </c>
      <c r="C10" s="4"/>
      <c r="D10" s="4"/>
    </row>
    <row r="11" spans="1:4" ht="15">
      <c r="A11" s="5" t="s">
        <v>25</v>
      </c>
      <c r="B11" s="5" t="s">
        <v>44</v>
      </c>
      <c r="C11" s="5" t="s">
        <v>26</v>
      </c>
      <c r="D11" s="11">
        <v>1.86</v>
      </c>
    </row>
    <row r="12" spans="1:4" ht="15">
      <c r="A12" s="5"/>
      <c r="B12" s="6"/>
      <c r="C12" s="6"/>
      <c r="D12" s="6"/>
    </row>
    <row r="13" spans="1:4" ht="15">
      <c r="A13" s="4" t="s">
        <v>29</v>
      </c>
      <c r="B13" s="4" t="s">
        <v>45</v>
      </c>
      <c r="C13" s="4"/>
      <c r="D13" s="4"/>
    </row>
    <row r="14" spans="1:4" ht="15">
      <c r="A14" s="6" t="s">
        <v>30</v>
      </c>
      <c r="B14" s="16" t="s">
        <v>46</v>
      </c>
      <c r="C14" s="16" t="s">
        <v>11</v>
      </c>
      <c r="D14" s="16">
        <v>1</v>
      </c>
    </row>
    <row r="15" spans="1:4" ht="15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workbookViewId="0" topLeftCell="A1">
      <selection activeCell="K16" activeCellId="1" sqref="J19:J20 K16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6" t="s">
        <v>47</v>
      </c>
      <c r="C2" s="26"/>
      <c r="D2" s="26"/>
      <c r="E2" s="26"/>
      <c r="F2" s="26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aca="true" t="shared" si="0" ref="F6:F12">PRODUCT(D6*E6)</f>
        <v>1750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2:6" ht="15.6">
      <c r="B16" s="6"/>
      <c r="C16" s="6"/>
      <c r="D16" s="6"/>
      <c r="E16" s="9" t="s">
        <v>28</v>
      </c>
      <c r="F16" s="10">
        <f>SUM(F15:F15)</f>
        <v>1431.4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5:6" ht="15.6">
      <c r="E23" s="9" t="s">
        <v>37</v>
      </c>
      <c r="F23" s="10">
        <f>SUM(F18:F21)</f>
        <v>20600</v>
      </c>
    </row>
    <row r="24" spans="5:6" ht="15.6">
      <c r="E24" s="9" t="s">
        <v>38</v>
      </c>
      <c r="F24" s="10">
        <f>SUM(F13,F16,F23,)</f>
        <v>30591.4</v>
      </c>
    </row>
    <row r="25" spans="5:6" ht="18">
      <c r="E25" s="18" t="s">
        <v>39</v>
      </c>
      <c r="F25" s="20">
        <f>F24*1.23</f>
        <v>37627.422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workbookViewId="0" topLeftCell="A1">
      <selection activeCell="I9" activeCellId="1" sqref="J19:J20 I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6" t="s">
        <v>47</v>
      </c>
      <c r="C2" s="26"/>
      <c r="D2" s="26"/>
      <c r="E2" s="26"/>
      <c r="F2" s="26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2:6" ht="15.6">
      <c r="B16" s="6"/>
      <c r="C16" s="6"/>
      <c r="D16" s="6"/>
      <c r="E16" s="9" t="s">
        <v>28</v>
      </c>
      <c r="F16" s="10">
        <f>SUM(F15:F15)</f>
        <v>0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SUM(F18:F21)</f>
        <v>0</v>
      </c>
    </row>
    <row r="24" spans="5:6" ht="15.6">
      <c r="E24" s="9" t="s">
        <v>38</v>
      </c>
      <c r="F24" s="10">
        <f>SUM(F13,F16,F23,)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workbookViewId="0" topLeftCell="A1">
      <selection activeCell="I15" activeCellId="1" sqref="J19:J20 I15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6" t="s">
        <v>47</v>
      </c>
      <c r="C2" s="26"/>
      <c r="D2" s="26"/>
      <c r="E2" s="26"/>
      <c r="F2" s="26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7</v>
      </c>
    </row>
    <row r="7" spans="1:4" ht="15">
      <c r="A7" s="5" t="s">
        <v>12</v>
      </c>
      <c r="B7" s="6" t="s">
        <v>48</v>
      </c>
      <c r="C7" s="6" t="s">
        <v>11</v>
      </c>
      <c r="D7" s="6">
        <v>5</v>
      </c>
    </row>
    <row r="8" spans="1:4" ht="15">
      <c r="A8" s="5" t="s">
        <v>14</v>
      </c>
      <c r="B8" s="6" t="s">
        <v>15</v>
      </c>
      <c r="C8" s="6" t="s">
        <v>11</v>
      </c>
      <c r="D8" s="6">
        <v>7</v>
      </c>
    </row>
    <row r="9" spans="1:4" ht="15">
      <c r="A9" s="5" t="s">
        <v>16</v>
      </c>
      <c r="B9" s="6" t="s">
        <v>49</v>
      </c>
      <c r="C9" s="6" t="s">
        <v>11</v>
      </c>
      <c r="D9" s="6">
        <v>1</v>
      </c>
    </row>
    <row r="10" spans="1:4" ht="15">
      <c r="A10" s="5" t="s">
        <v>18</v>
      </c>
      <c r="B10" s="6" t="s">
        <v>17</v>
      </c>
      <c r="C10" s="6" t="s">
        <v>11</v>
      </c>
      <c r="D10" s="6">
        <v>8</v>
      </c>
    </row>
    <row r="11" spans="1:4" ht="15">
      <c r="A11" s="5" t="s">
        <v>20</v>
      </c>
      <c r="B11" s="6" t="s">
        <v>19</v>
      </c>
      <c r="C11" s="6" t="s">
        <v>11</v>
      </c>
      <c r="D11" s="6">
        <v>3</v>
      </c>
    </row>
    <row r="12" spans="1:4" ht="15">
      <c r="A12" s="5" t="s">
        <v>50</v>
      </c>
      <c r="B12" s="6" t="s">
        <v>21</v>
      </c>
      <c r="C12" s="6" t="s">
        <v>11</v>
      </c>
      <c r="D12" s="6">
        <v>3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16.84</v>
      </c>
    </row>
    <row r="16" spans="2:4" ht="15">
      <c r="B16" s="6"/>
      <c r="C16" s="6"/>
      <c r="D16" s="6"/>
    </row>
    <row r="17" spans="1:4" ht="15">
      <c r="A17" s="4" t="s">
        <v>29</v>
      </c>
      <c r="B17" s="4" t="s">
        <v>45</v>
      </c>
      <c r="C17" s="4"/>
      <c r="D17" s="4"/>
    </row>
    <row r="18" spans="1:4" ht="15">
      <c r="A18" s="6" t="s">
        <v>30</v>
      </c>
      <c r="B18" s="6" t="s">
        <v>51</v>
      </c>
      <c r="C18" s="6" t="s">
        <v>32</v>
      </c>
      <c r="D18" s="6">
        <v>6</v>
      </c>
    </row>
    <row r="19" spans="1:4" ht="15">
      <c r="A19" s="6" t="s">
        <v>33</v>
      </c>
      <c r="B19" s="6" t="s">
        <v>46</v>
      </c>
      <c r="C19" s="6" t="s">
        <v>11</v>
      </c>
      <c r="D19" s="6">
        <v>2</v>
      </c>
    </row>
    <row r="20" spans="1:4" ht="15">
      <c r="A20" s="6" t="s">
        <v>35</v>
      </c>
      <c r="B20" s="6" t="s">
        <v>36</v>
      </c>
      <c r="C20" s="6" t="s">
        <v>11</v>
      </c>
      <c r="D20" s="6">
        <v>16</v>
      </c>
    </row>
    <row r="21" spans="1:4" ht="15">
      <c r="A21" s="6" t="s">
        <v>52</v>
      </c>
      <c r="B21" s="6" t="s">
        <v>53</v>
      </c>
      <c r="C21" s="6" t="s">
        <v>11</v>
      </c>
      <c r="D21" s="6">
        <v>6</v>
      </c>
    </row>
    <row r="22" spans="1:4" ht="15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workbookViewId="0" topLeftCell="A1">
      <selection activeCell="L39" activeCellId="1" sqref="J19:J20 L3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6" t="s">
        <v>57</v>
      </c>
      <c r="C2" s="26"/>
      <c r="D2" s="26"/>
      <c r="E2" s="26"/>
      <c r="F2" s="26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aca="true" t="shared" si="0" ref="F6:F11">PRODUCT(D6*E6)</f>
        <v>2000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2276.3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>
      <c r="A19" s="6"/>
      <c r="E19" s="9" t="s">
        <v>37</v>
      </c>
      <c r="F19" s="10">
        <f>SUM(F17:F18)</f>
        <v>30600</v>
      </c>
    </row>
    <row r="20" spans="5:6" ht="15.6">
      <c r="E20" s="9" t="s">
        <v>38</v>
      </c>
      <c r="F20" s="10">
        <f>SUM(F12,F15,F19,)</f>
        <v>36586.3</v>
      </c>
    </row>
    <row r="21" spans="5:6" ht="18">
      <c r="E21" s="18" t="s">
        <v>39</v>
      </c>
      <c r="F21" s="20">
        <f>F20*1.23</f>
        <v>45001.149000000005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cp:keywords/>
  <dc:description/>
  <cp:lastModifiedBy>Krystian Spychała</cp:lastModifiedBy>
  <dcterms:created xsi:type="dcterms:W3CDTF">2020-08-11T08:10:12Z</dcterms:created>
  <dcterms:modified xsi:type="dcterms:W3CDTF">2023-03-09T13:14:23Z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