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Budzet 2016-2017-2018 -2019 - 2020 realizacja\Wydatki 2023\Zlecenia poniżej 30 tys\Wdrożenie SOR -Rady i inne\Zlecenie nr 1 - RO 342.2.2023.1 Łozowa, Rondo Szczepankowo\Pliki na stronę\"/>
    </mc:Choice>
  </mc:AlternateContent>
  <xr:revisionPtr revIDLastSave="0" documentId="13_ncr:1_{8F4B9308-5E97-4F49-8154-BA193C6A50D7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" i="3" l="1"/>
  <c r="F26" i="2"/>
  <c r="F25" i="2"/>
  <c r="F24" i="2"/>
  <c r="F21" i="2"/>
  <c r="F19" i="2"/>
  <c r="D18" i="2"/>
  <c r="F18" i="2" s="1"/>
  <c r="F17" i="2"/>
  <c r="F14" i="2"/>
  <c r="F13" i="2"/>
  <c r="F12" i="2"/>
  <c r="F11" i="2"/>
  <c r="F10" i="2"/>
  <c r="F9" i="2"/>
  <c r="F8" i="2"/>
  <c r="F7" i="2"/>
  <c r="F6" i="2"/>
  <c r="F27" i="2" l="1"/>
  <c r="F15" i="2"/>
  <c r="F22" i="2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1" i="4"/>
  <c r="F12" i="4" s="1"/>
  <c r="F8" i="4"/>
  <c r="F7" i="4"/>
  <c r="F6" i="4"/>
  <c r="F28" i="2" l="1"/>
  <c r="F29" i="2" s="1"/>
  <c r="F16" i="4"/>
  <c r="F18" i="14"/>
  <c r="F12" i="10"/>
  <c r="F19" i="11"/>
  <c r="F18" i="13"/>
  <c r="F13" i="7"/>
  <c r="F23" i="8"/>
  <c r="F16" i="5"/>
  <c r="F23" i="13"/>
  <c r="F12" i="11"/>
  <c r="F13" i="14"/>
  <c r="F13" i="8"/>
  <c r="F24" i="8" s="1"/>
  <c r="F25" i="8" s="1"/>
  <c r="F23" i="14"/>
  <c r="F9" i="5"/>
  <c r="F23" i="7"/>
  <c r="F13" i="13"/>
  <c r="F9" i="4"/>
  <c r="F17" i="4" s="1"/>
  <c r="F18" i="4" s="1"/>
  <c r="F19" i="10"/>
  <c r="F20" i="10" l="1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<sst xmlns="http://schemas.openxmlformats.org/spreadsheetml/2006/main" count="715" uniqueCount="78">
  <si>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</si>
  <si>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</si>
  <si>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</si>
  <si>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</si>
  <si>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</si>
  <si>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</si>
  <si>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</si>
  <si>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</si>
  <si>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</si>
  <si>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</si>
  <si>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</si>
  <si>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</si>
  <si>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</si>
  <si>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</si>
  <si>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</si>
  <si>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</si>
  <si>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</si>
  <si>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</si>
  <si>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</si>
  <si>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</si>
  <si>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</si>
  <si>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</si>
  <si>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</si>
  <si>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</si>
  <si>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</si>
  <si>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</si>
  <si>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</si>
  <si>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</si>
  <si>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</si>
  <si>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</si>
  <si>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</si>
  <si>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</si>
  <si>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</si>
  <si>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</si>
  <si>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</si>
  <si>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</si>
  <si>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</si>
  <si>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</si>
  <si>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</si>
  <si>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</si>
  <si>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</si>
  <si>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</si>
  <si>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</si>
  <si>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</si>
  <si>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</si>
  <si>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</si>
  <si>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</si>
  <si>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</si>
  <si>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</si>
  <si>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</si>
  <si>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</si>
  <si>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</si>
  <si>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</si>
  <si>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</si>
  <si>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</si>
  <si>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</si>
  <si>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</si>
  <si>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</si>
  <si>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</si>
  <si>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</si>
  <si>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</si>
  <si>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</si>
  <si>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</si>
  <si>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</si>
  <si>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</si>
  <si>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rondzie Szczepankowo</t>
  </si>
  <si>
    <t>Znaki F-10</t>
  </si>
  <si>
    <t>1.8</t>
  </si>
  <si>
    <t>Przesunięcie znaków</t>
  </si>
  <si>
    <t>grubowarstwowe masą chemoutwardzalna czerwona</t>
  </si>
  <si>
    <t>2.4</t>
  </si>
  <si>
    <t>U-5c</t>
  </si>
  <si>
    <t>1.9</t>
  </si>
  <si>
    <t>Tablice nietypowe typu (E) rozm. Wielkie</t>
  </si>
  <si>
    <t>demontaż U-6a</t>
  </si>
  <si>
    <t>H1W4A Bariera ochronna rozstaw słupka co 2 mb z montażem</t>
  </si>
  <si>
    <t>grubowarstwowe masą chemoutwardzalna biała grubość 2,5 mm tj. 5 kg/m2</t>
  </si>
  <si>
    <t>oznakowanie trwałe typ spreyplastic gr. do 1 mm -1,5 kg/m2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</si>
</sst>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tabSelected="1" zoomScaleNormal="100" workbookViewId="0">
      <selection activeCell="A26" sqref="A26:F26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2" t="s">
        <v>65</v>
      </c>
      <c r="C2" s="32"/>
      <c r="D2" s="32"/>
      <c r="E2" s="32"/>
      <c r="F2" s="32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9</v>
      </c>
      <c r="E6" s="7"/>
      <c r="F6" s="8">
        <f t="shared" ref="F6:F14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4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66</v>
      </c>
      <c r="C8" s="6" t="s">
        <v>11</v>
      </c>
      <c r="D8" s="6">
        <v>2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5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73</v>
      </c>
      <c r="C10" s="6" t="s">
        <v>11</v>
      </c>
      <c r="D10" s="6">
        <v>5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68</v>
      </c>
      <c r="C11" s="6" t="s">
        <v>11</v>
      </c>
      <c r="D11" s="6">
        <v>2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17</v>
      </c>
      <c r="C12" s="6" t="s">
        <v>11</v>
      </c>
      <c r="D12" s="6">
        <v>9</v>
      </c>
      <c r="E12" s="7"/>
      <c r="F12" s="8">
        <f>PRODUCT(D12*E12)</f>
        <v>0</v>
      </c>
    </row>
    <row r="13" spans="1:6" x14ac:dyDescent="0.3">
      <c r="A13" s="5" t="s">
        <v>67</v>
      </c>
      <c r="B13" s="6" t="s">
        <v>19</v>
      </c>
      <c r="C13" s="6" t="s">
        <v>11</v>
      </c>
      <c r="D13" s="6">
        <v>15</v>
      </c>
      <c r="E13" s="7"/>
      <c r="F13" s="8">
        <f t="shared" si="0"/>
        <v>0</v>
      </c>
    </row>
    <row r="14" spans="1:6" x14ac:dyDescent="0.3">
      <c r="A14" s="5" t="s">
        <v>72</v>
      </c>
      <c r="B14" s="6" t="s">
        <v>21</v>
      </c>
      <c r="C14" s="6" t="s">
        <v>11</v>
      </c>
      <c r="D14" s="6">
        <v>15</v>
      </c>
      <c r="E14" s="7"/>
      <c r="F14" s="8">
        <f t="shared" si="0"/>
        <v>0</v>
      </c>
    </row>
    <row r="15" spans="1:6" ht="15.6" x14ac:dyDescent="0.3">
      <c r="A15" s="5"/>
      <c r="B15" s="6"/>
      <c r="C15" s="6"/>
      <c r="D15" s="6"/>
      <c r="E15" s="9" t="s">
        <v>22</v>
      </c>
      <c r="F15" s="10">
        <f>SUM(F6:F14)</f>
        <v>0</v>
      </c>
    </row>
    <row r="16" spans="1:6" x14ac:dyDescent="0.3">
      <c r="A16" s="4" t="s">
        <v>23</v>
      </c>
      <c r="B16" s="4" t="s">
        <v>24</v>
      </c>
      <c r="C16" s="4"/>
      <c r="D16" s="4"/>
      <c r="E16" s="4"/>
      <c r="F16" s="4"/>
    </row>
    <row r="17" spans="1:6" x14ac:dyDescent="0.3">
      <c r="A17" s="5" t="s">
        <v>25</v>
      </c>
      <c r="B17" s="11" t="s">
        <v>76</v>
      </c>
      <c r="C17" s="12" t="s">
        <v>26</v>
      </c>
      <c r="D17" s="13">
        <v>197.41</v>
      </c>
      <c r="E17" s="13"/>
      <c r="F17" s="14">
        <f t="shared" ref="F17:F21" si="1">PRODUCT(D17*E17)</f>
        <v>0</v>
      </c>
    </row>
    <row r="18" spans="1:6" x14ac:dyDescent="0.3">
      <c r="A18" s="5" t="s">
        <v>27</v>
      </c>
      <c r="B18" s="11" t="s">
        <v>69</v>
      </c>
      <c r="C18" s="12" t="s">
        <v>26</v>
      </c>
      <c r="D18" s="13">
        <f>14+13+20+14+10</f>
        <v>71</v>
      </c>
      <c r="E18" s="13"/>
      <c r="F18" s="14">
        <f t="shared" si="1"/>
        <v>0</v>
      </c>
    </row>
    <row r="19" spans="1:6" x14ac:dyDescent="0.3">
      <c r="A19" s="5" t="s">
        <v>62</v>
      </c>
      <c r="B19" s="6" t="s">
        <v>61</v>
      </c>
      <c r="C19" s="12" t="s">
        <v>26</v>
      </c>
      <c r="D19" s="13">
        <v>24.068750000000001</v>
      </c>
      <c r="E19" s="13"/>
      <c r="F19" s="14">
        <f t="shared" si="1"/>
        <v>0</v>
      </c>
    </row>
    <row r="20" spans="1:6" x14ac:dyDescent="0.3">
      <c r="A20" s="5"/>
      <c r="B20" s="6" t="s">
        <v>77</v>
      </c>
      <c r="C20" s="12" t="s">
        <v>26</v>
      </c>
      <c r="D20" s="13">
        <v>10</v>
      </c>
      <c r="E20" s="13"/>
      <c r="F20" s="14">
        <v>0</v>
      </c>
    </row>
    <row r="21" spans="1:6" x14ac:dyDescent="0.3">
      <c r="A21" s="5" t="s">
        <v>70</v>
      </c>
      <c r="B21" s="11" t="s">
        <v>63</v>
      </c>
      <c r="C21" s="12" t="s">
        <v>26</v>
      </c>
      <c r="D21" s="13">
        <v>24.068750000000001</v>
      </c>
      <c r="E21" s="13"/>
      <c r="F21" s="14">
        <f t="shared" si="1"/>
        <v>0</v>
      </c>
    </row>
    <row r="22" spans="1:6" ht="15.6" x14ac:dyDescent="0.3">
      <c r="A22" s="5"/>
      <c r="B22" s="6"/>
      <c r="C22" s="6"/>
      <c r="D22" s="6"/>
      <c r="E22" s="9" t="s">
        <v>28</v>
      </c>
      <c r="F22" s="10">
        <f>SUM(F17:F21)</f>
        <v>0</v>
      </c>
    </row>
    <row r="23" spans="1:6" x14ac:dyDescent="0.3">
      <c r="A23" s="4" t="s">
        <v>29</v>
      </c>
      <c r="B23" s="4" t="s">
        <v>64</v>
      </c>
      <c r="C23" s="4"/>
      <c r="D23" s="4"/>
      <c r="E23" s="4"/>
      <c r="F23" s="4"/>
    </row>
    <row r="24" spans="1:6" x14ac:dyDescent="0.3">
      <c r="A24" s="6" t="s">
        <v>30</v>
      </c>
      <c r="B24" s="15" t="s">
        <v>71</v>
      </c>
      <c r="C24" s="16" t="s">
        <v>32</v>
      </c>
      <c r="D24" s="16">
        <v>4</v>
      </c>
      <c r="E24" s="17"/>
      <c r="F24" s="8">
        <f t="shared" ref="F24:F26" si="2">PRODUCT(D24*E24)</f>
        <v>0</v>
      </c>
    </row>
    <row r="25" spans="1:6" x14ac:dyDescent="0.3">
      <c r="A25" s="6" t="s">
        <v>33</v>
      </c>
      <c r="B25" s="15" t="s">
        <v>51</v>
      </c>
      <c r="C25" s="16" t="s">
        <v>32</v>
      </c>
      <c r="D25" s="21">
        <v>2</v>
      </c>
      <c r="E25" s="17"/>
      <c r="F25" s="8">
        <f t="shared" si="2"/>
        <v>0</v>
      </c>
    </row>
    <row r="26" spans="1:6" x14ac:dyDescent="0.3">
      <c r="A26" s="25" t="s">
        <v>52</v>
      </c>
      <c r="B26" s="28" t="s">
        <v>74</v>
      </c>
      <c r="C26" s="29" t="s">
        <v>32</v>
      </c>
      <c r="D26" s="30">
        <v>4</v>
      </c>
      <c r="E26" s="17"/>
      <c r="F26" s="8">
        <f t="shared" si="2"/>
        <v>0</v>
      </c>
    </row>
    <row r="27" spans="1:6" ht="15.6" x14ac:dyDescent="0.3">
      <c r="A27" s="31"/>
      <c r="B27" s="26"/>
      <c r="C27" s="26"/>
      <c r="D27" s="27"/>
      <c r="E27" s="24" t="s">
        <v>37</v>
      </c>
      <c r="F27" s="10">
        <f>SUM(F24:F26)</f>
        <v>0</v>
      </c>
    </row>
    <row r="28" spans="1:6" ht="15.6" x14ac:dyDescent="0.3">
      <c r="A28"/>
      <c r="E28" s="9" t="s">
        <v>38</v>
      </c>
      <c r="F28" s="10">
        <f>SUM(F15,F22,F27)</f>
        <v>0</v>
      </c>
    </row>
    <row r="29" spans="1:6" ht="18" x14ac:dyDescent="0.35">
      <c r="A29"/>
      <c r="E29" s="18" t="s">
        <v>39</v>
      </c>
      <c r="F29" s="20">
        <f>F28*1.23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2" t="s">
        <v>57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2" t="s">
        <v>57</v>
      </c>
      <c r="C2" s="32"/>
      <c r="D2" s="32"/>
      <c r="E2" s="32"/>
      <c r="F2" s="32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2" t="s">
        <v>59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2" t="s">
        <v>59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2" t="s">
        <v>59</v>
      </c>
      <c r="C2" s="32"/>
      <c r="D2" s="32"/>
      <c r="E2" s="32"/>
      <c r="F2" s="32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Normal="100" workbookViewId="0">
      <selection activeCell="G22" sqref="G22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2" t="s">
        <v>65</v>
      </c>
      <c r="C2" s="32"/>
      <c r="D2" s="32"/>
      <c r="E2" s="32"/>
      <c r="F2" s="32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9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4</v>
      </c>
    </row>
    <row r="8" spans="1:6" x14ac:dyDescent="0.3">
      <c r="A8" s="5" t="s">
        <v>14</v>
      </c>
      <c r="B8" s="6" t="s">
        <v>66</v>
      </c>
      <c r="C8" s="6" t="s">
        <v>11</v>
      </c>
      <c r="D8" s="6">
        <v>2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5</v>
      </c>
    </row>
    <row r="10" spans="1:6" x14ac:dyDescent="0.3">
      <c r="A10" s="5" t="s">
        <v>18</v>
      </c>
      <c r="B10" s="6" t="s">
        <v>73</v>
      </c>
      <c r="C10" s="6" t="s">
        <v>11</v>
      </c>
      <c r="D10" s="6">
        <v>5</v>
      </c>
    </row>
    <row r="11" spans="1:6" x14ac:dyDescent="0.3">
      <c r="A11" s="5" t="s">
        <v>20</v>
      </c>
      <c r="B11" s="6" t="s">
        <v>68</v>
      </c>
      <c r="C11" s="6" t="s">
        <v>11</v>
      </c>
      <c r="D11" s="6">
        <v>2</v>
      </c>
    </row>
    <row r="12" spans="1:6" x14ac:dyDescent="0.3">
      <c r="A12" s="5" t="s">
        <v>50</v>
      </c>
      <c r="B12" s="6" t="s">
        <v>17</v>
      </c>
      <c r="C12" s="6" t="s">
        <v>11</v>
      </c>
      <c r="D12" s="6">
        <v>9</v>
      </c>
    </row>
    <row r="13" spans="1:6" x14ac:dyDescent="0.3">
      <c r="A13" s="5" t="s">
        <v>67</v>
      </c>
      <c r="B13" s="6" t="s">
        <v>19</v>
      </c>
      <c r="C13" s="6" t="s">
        <v>11</v>
      </c>
      <c r="D13" s="6">
        <v>15</v>
      </c>
    </row>
    <row r="14" spans="1:6" x14ac:dyDescent="0.3">
      <c r="A14" s="5" t="s">
        <v>72</v>
      </c>
      <c r="B14" s="6" t="s">
        <v>21</v>
      </c>
      <c r="C14" s="6" t="s">
        <v>11</v>
      </c>
      <c r="D14" s="6">
        <v>15</v>
      </c>
    </row>
    <row r="15" spans="1:6" x14ac:dyDescent="0.3">
      <c r="A15" s="4" t="s">
        <v>23</v>
      </c>
      <c r="B15" s="4" t="s">
        <v>24</v>
      </c>
      <c r="C15" s="4"/>
      <c r="D15" s="4"/>
    </row>
    <row r="16" spans="1:6" x14ac:dyDescent="0.3">
      <c r="A16" s="5" t="s">
        <v>25</v>
      </c>
      <c r="B16" s="11" t="s">
        <v>44</v>
      </c>
      <c r="C16" s="12" t="s">
        <v>26</v>
      </c>
      <c r="D16" s="13">
        <v>197.41</v>
      </c>
    </row>
    <row r="17" spans="1:4" x14ac:dyDescent="0.3">
      <c r="A17" s="5" t="s">
        <v>27</v>
      </c>
      <c r="B17" s="11" t="s">
        <v>69</v>
      </c>
      <c r="C17" s="12" t="s">
        <v>26</v>
      </c>
      <c r="D17" s="13">
        <f>14+13+20+14+10</f>
        <v>71</v>
      </c>
    </row>
    <row r="18" spans="1:4" x14ac:dyDescent="0.3">
      <c r="A18" s="5" t="s">
        <v>62</v>
      </c>
      <c r="B18" s="6" t="s">
        <v>61</v>
      </c>
      <c r="C18" s="12" t="s">
        <v>26</v>
      </c>
      <c r="D18" s="13">
        <v>24.068750000000001</v>
      </c>
    </row>
    <row r="19" spans="1:4" x14ac:dyDescent="0.3">
      <c r="A19" s="5" t="s">
        <v>70</v>
      </c>
      <c r="B19" s="11" t="s">
        <v>63</v>
      </c>
      <c r="C19" s="12" t="s">
        <v>26</v>
      </c>
      <c r="D19" s="13">
        <v>24.068750000000001</v>
      </c>
    </row>
    <row r="20" spans="1:4" x14ac:dyDescent="0.3">
      <c r="A20" s="4" t="s">
        <v>29</v>
      </c>
      <c r="B20" s="4" t="s">
        <v>64</v>
      </c>
      <c r="C20" s="4"/>
      <c r="D20" s="4"/>
    </row>
    <row r="21" spans="1:4" x14ac:dyDescent="0.3">
      <c r="A21" s="6" t="s">
        <v>30</v>
      </c>
      <c r="B21" s="15" t="s">
        <v>71</v>
      </c>
      <c r="C21" s="16" t="s">
        <v>32</v>
      </c>
      <c r="D21" s="16">
        <v>4</v>
      </c>
    </row>
    <row r="22" spans="1:4" x14ac:dyDescent="0.3">
      <c r="A22" s="6" t="s">
        <v>33</v>
      </c>
      <c r="B22" s="15" t="s">
        <v>51</v>
      </c>
      <c r="C22" s="16" t="s">
        <v>32</v>
      </c>
      <c r="D22" s="21">
        <v>2</v>
      </c>
    </row>
    <row r="23" spans="1:4" x14ac:dyDescent="0.3">
      <c r="A23" s="6" t="s">
        <v>35</v>
      </c>
      <c r="B23" s="15" t="s">
        <v>75</v>
      </c>
      <c r="C23" s="16" t="s">
        <v>32</v>
      </c>
      <c r="D23" s="21">
        <v>18</v>
      </c>
    </row>
    <row r="24" spans="1:4" x14ac:dyDescent="0.3">
      <c r="A24" s="13" t="s">
        <v>52</v>
      </c>
      <c r="B24" s="13" t="s">
        <v>74</v>
      </c>
      <c r="C24" s="13" t="s">
        <v>32</v>
      </c>
      <c r="D24" s="16">
        <v>4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2" t="s">
        <v>43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2" t="s">
        <v>43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2" t="s">
        <v>43</v>
      </c>
      <c r="C2" s="32"/>
      <c r="D2" s="32"/>
      <c r="E2" s="32"/>
      <c r="F2" s="32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2" t="s">
        <v>47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2" t="s">
        <v>47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2" t="s">
        <v>47</v>
      </c>
      <c r="C2" s="32"/>
      <c r="D2" s="32"/>
      <c r="E2" s="32"/>
      <c r="F2" s="32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2" t="s">
        <v>57</v>
      </c>
      <c r="C2" s="32"/>
      <c r="D2" s="32"/>
      <c r="E2" s="32"/>
      <c r="F2" s="32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2023-02-10T08:57:14Z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