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2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0.12.3\Public\I\IRI\224 Nadzór nad inwestycjami\293 - Rowerem przez Grunwald\zad 2 - Grochowska - Pogodna\Przermiar robót -  oferta\"/>
    </mc:Choice>
  </mc:AlternateContent>
  <xr:revisionPtr revIDLastSave="0" documentId="13_ncr:1_{B6FF72C8-3B76-4222-8521-7BED5194E533}" xr6:coauthVersionLast="36" xr6:coauthVersionMax="45" xr10:uidLastSave="{00000000-0000-0000-0000-000000000000}"/>
  <bookViews>
    <workbookView xWindow="2625" yWindow="105" windowWidth="10245" windowHeight="10815" xr2:uid="{109A23D5-6C57-4224-BB4A-503134B18A4A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5" i="1"/>
  <c r="F61" i="1" l="1"/>
  <c r="F62" i="1" s="1"/>
  <c r="F63" i="1" s="1"/>
</calcChain>
</file>

<file path=xl/sharedStrings.xml><?xml version="1.0" encoding="utf-8"?>
<sst xmlns="http://schemas.openxmlformats.org/spreadsheetml/2006/main" count="124" uniqueCount="76">
  <si>
    <t>Lp.</t>
  </si>
  <si>
    <t>Opis</t>
  </si>
  <si>
    <t>Obmiar</t>
  </si>
  <si>
    <t>Sygnalizacja świetlna</t>
  </si>
  <si>
    <t>Montaż skrzynki (IP44) na konstrukcji masztu sygnalizacyjnego</t>
  </si>
  <si>
    <t>Montaż zasilacza pradu stałego + mediakonwerter</t>
  </si>
  <si>
    <t>Kabel YKY 3x1,5mm2</t>
  </si>
  <si>
    <t>Kabel YKY 5x2,5mm2</t>
  </si>
  <si>
    <t>Kabel YKSY 14x1,5mm2</t>
  </si>
  <si>
    <t>Kabel Z-XOTKtsd 4J</t>
  </si>
  <si>
    <t>Kabel XzTKMXpw 2x2x0,8</t>
  </si>
  <si>
    <t>Kabel FTP 4x2x0,8 kat 5e żelowany</t>
  </si>
  <si>
    <t>Kabel LgY 6mm2 (żółto-zielony)</t>
  </si>
  <si>
    <t>Doposażenie sterownika sygnalizacji świetlnej o dodatkowe elementy wymagane w związku ze zmianą organizacji ruchu: - obsługa nowo projektowanych sygnalizatorów kołowych (3x300, 2x200) w ilości minimum 4 - dwie nowe grupy sygnalizacyjne, - obsługa nowo projektowanych sensorów wideodetekcji w ilości minimum 6, - obsługa nowo projektowanych pętli indukcyjnych w ilości minimum 12, - obsługa nowo projektowanych przycisków zgłoszeniowych w ilości minimum 4. - rezerwa dla ośmiu dodatkowych grup, w celu przyszłościowego zastosowania ich dla systemu dyscyplinowania kierowców przekraczających prędkość.</t>
  </si>
  <si>
    <t>Uruchomienie zespołów realizacji programów o liczbie linii wejściowych i wyjściowych do 80</t>
  </si>
  <si>
    <t>Sprawdzenie i pomiar kompletnego obwodu elektrycznego niskiego napięcia: dla 2 lub 3 faz</t>
  </si>
  <si>
    <t>Przełożenie latarń sygnałów ulicznych na nową konstrukcję; sygnalizator kołowy, 3x300mm, LED, trójkomorowy</t>
  </si>
  <si>
    <t>Montaż latarń sygnałów ulicznych na masztach lub konsolach, z głowicą: wierzchołkową; sygnalizator kołowy, 3x300mm, LED, trójkomorowy</t>
  </si>
  <si>
    <t>Przełożenie latarń sygnałów ulicznych na nową konstrukcję; sygnalizator pieszy / rowerowy, 2x200mm, LED, dwukomorowy</t>
  </si>
  <si>
    <t>Montaż latarń sygnałów ulicznych na masztach lub konsolach, z głowicą: wierzchołkową; sygnalizator pieszy / rowerowy, 2x200mm, LED, dwukomorowy</t>
  </si>
  <si>
    <t>Wymiana przesłon sygnalizatorów na typu P+R do komór 2x200mm</t>
  </si>
  <si>
    <t>Montaż konsol sygnalizatorów ulicznych na maszcie, przy ilości konsol w komplecie: 2</t>
  </si>
  <si>
    <t>Montaż ekranu kontrastowego dla sygnalizatorów trójkomorowych</t>
  </si>
  <si>
    <t>Konstrukcje wsporcze przykręcane- mocowanie wysięgnikowe dla sygnalizatorów</t>
  </si>
  <si>
    <t>Konstrukcje wsporcze przykręcane - zaciski</t>
  </si>
  <si>
    <t>Konstrukcje wsporcze przykręcane - wsporniki</t>
  </si>
  <si>
    <t>Konstrukcje wsporcze przykręcane - obejmy M 116</t>
  </si>
  <si>
    <t>Konstrukcje wsporcze przykręcane - pokrywy masztu</t>
  </si>
  <si>
    <t>Montaż sygnalizatorów akustycznych</t>
  </si>
  <si>
    <t>Przełożenie przycisków sterowniczych na nową konstrukcję</t>
  </si>
  <si>
    <t>Montaż przycisków sterowniczych</t>
  </si>
  <si>
    <t>Fundament betonowy - prefabrykowany klasy B-25, V=0,4m3</t>
  </si>
  <si>
    <t>Fundament betonowy - prefabrykowany klasy B-25, V=1,8m3</t>
  </si>
  <si>
    <t>Montaż masztów sygnalizacji ulicznej h=5,0m</t>
  </si>
  <si>
    <t>Montaż słupa sygnalizacji ulicznej h=6,0m z wysięgnikiem o długościć l=7m</t>
  </si>
  <si>
    <t>Wciąganie przewodów z udziałem podnośnika samochodowego: w słup</t>
  </si>
  <si>
    <t>Wciąganie ręczne kabla do otworu kanalizacji kablowej, kabla o powłoce termoplastycznej, o średnicy: do 30 mm</t>
  </si>
  <si>
    <t>Mechaniczne pogrążanie uziomów pionowych prętowych w gruncie: kat.III: FeZn, Fi 18 mm</t>
  </si>
  <si>
    <t>Montaż uziomu z bednarki ocynkowanejo przekroju 30x4 w wykopie</t>
  </si>
  <si>
    <t>Roboty remontowe - cięcie piłą nawierzchni : bitumicznych,na głębokość do 5 cm</t>
  </si>
  <si>
    <t>Roboty remontowe - cięcie piłą nawierzchni : bitumicznych,na głębokość od 6 do 10 cm</t>
  </si>
  <si>
    <t>Układanie kabli w drodze - ręcznie, kabel LgYd 2,5mm2 (pętle indukcyjne)</t>
  </si>
  <si>
    <t>Przebicie w elementach z betonu żwirowego otworów o powierzchni do 0,05 m2 i grubości: ponad 10 cm do 20 cm</t>
  </si>
  <si>
    <t>Wypełnienie szczelin nawierzchni drogowej masą zalewową, przy głębokości szczelin do 14 cm i szerokości 2 cm</t>
  </si>
  <si>
    <t>Montaż muf na kablach energetycznych o izolacji i powłoce ztworzyw sztucznych, z żyłami Cu, na napięcie do 1kV, kabelwielożyłowy</t>
  </si>
  <si>
    <t>Budowa kanalizacji kablowej z rur HDPE 75 (SN= 7 kN/m2) w gruncie kat.III, przy 1 warstwie w ciągu kanalizacji: 1xHDPE75</t>
  </si>
  <si>
    <t>Budowa kanalizacji kablowej z rur HDPE 110 (SN= 9 kN/m2) w gruncie kat.III, przy 1 warstwie w ciągu kanalizacji: 1xHDPE110</t>
  </si>
  <si>
    <t>Wykonanie przepustów pod przeszkodami terenowymi w gruncie kat.III,metodą płucząco-wierconą sterowaną, z wciąganiem rur przepustowych HDPEp (SN= 14 kN/m2) o średnicy: 1x110mm</t>
  </si>
  <si>
    <t>Budowa studni kablowych prefabrykowanych rozdzielczych typu SK1 dwuelementowych w gruncie - kat. III</t>
  </si>
  <si>
    <t>Budowa studni kablowych prefabrykowanych rozdzielczych typu SKR1 dwuelementowych w gruncie - kat. III</t>
  </si>
  <si>
    <t>Badania i pomiary instalacji uziemienia ochronnego lub roboczego: - pierwszy pomiar</t>
  </si>
  <si>
    <t>Badanie linii telekomunikacyjnej</t>
  </si>
  <si>
    <t>Badanie linii kablowej OTK (Z-XOTKtsd 4J)</t>
  </si>
  <si>
    <t>Badanie linii kablowej: sterowniczej - kabel 14-żyłowy sygnalizacyjny</t>
  </si>
  <si>
    <t>Badanie linii kablowej: sterowniczej - kabel 5-żyłowy sygnalizacyjny</t>
  </si>
  <si>
    <t>Badanie linii kablowej: sterowniczej - kabel 3-żyłowy sygnalizacyjny</t>
  </si>
  <si>
    <t>Demontaż konstrukcji sygnalizacji świetlnej wraz z sygnalizatorami, przyciskami i kamerami</t>
  </si>
  <si>
    <t>Wyciąganie (demontaż) z otworu kanal. kablowej, kabla w powłoce termoplast.,o średnicy: do 50 mm</t>
  </si>
  <si>
    <t>kpl.</t>
  </si>
  <si>
    <t>zespół</t>
  </si>
  <si>
    <t>pomiar</t>
  </si>
  <si>
    <t>szt</t>
  </si>
  <si>
    <t>m</t>
  </si>
  <si>
    <t>studnia</t>
  </si>
  <si>
    <t>odc</t>
  </si>
  <si>
    <t>ods</t>
  </si>
  <si>
    <t>Cena jednostkowa</t>
  </si>
  <si>
    <t>Wartość</t>
  </si>
  <si>
    <t>Przedmiar robót - Oferta</t>
  </si>
  <si>
    <t>Przebudowa ul. Grochowskiej polegajaca na wykonaniu drogi dla rowerów łączącej ul. Pogodna z ul. Chociszewskiego - Zadanie 2</t>
  </si>
  <si>
    <t>Łącznie (netto)</t>
  </si>
  <si>
    <t>VAT 23%</t>
  </si>
  <si>
    <t>Łącznie (brutto)</t>
  </si>
  <si>
    <t>Jedn. obm.</t>
  </si>
  <si>
    <t>Zainstalowanie sensorów detekcji wraz z uchwytem montażowym</t>
  </si>
  <si>
    <t>Zainstalowanie kamer IP wraz z uchwytem montażowym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</si>
</sst>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2" fontId="0" fillId="0" borderId="0" xfId="0" applyNumberFormat="1"/>
    <xf numFmtId="0" fontId="0" fillId="3" borderId="1" xfId="0" applyFill="1" applyBorder="1"/>
    <xf numFmtId="0" fontId="0" fillId="2" borderId="1" xfId="0" applyFill="1" applyBorder="1"/>
    <xf numFmtId="0" fontId="0" fillId="0" borderId="1" xfId="0" applyBorder="1"/>
    <xf numFmtId="2" fontId="0" fillId="0" borderId="1" xfId="0" applyNumberFormat="1" applyBorder="1"/>
    <xf numFmtId="0" fontId="0" fillId="0" borderId="1" xfId="0" applyBorder="1" applyAlignment="1">
      <alignment wrapText="1"/>
    </xf>
    <xf numFmtId="0" fontId="0" fillId="3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2" fontId="0" fillId="0" borderId="0" xfId="0" applyNumberFormat="1" applyFill="1" applyBorder="1"/>
    <xf numFmtId="0" fontId="0" fillId="3" borderId="1" xfId="0" applyFill="1" applyBorder="1" applyAlignment="1">
      <alignment wrapText="1"/>
    </xf>
    <xf numFmtId="0" fontId="0" fillId="4" borderId="1" xfId="0" applyFill="1" applyBorder="1" applyAlignment="1">
      <alignment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A3DC8C-0AB4-412C-9995-522766DCC3BA}">
  <dimension ref="A1:F63"/>
  <sheetViews>
    <sheetView tabSelected="1" topLeftCell="A4" workbookViewId="0">
      <selection activeCell="B23" sqref="B23"/>
    </sheetView>
  </sheetViews>
  <sheetFormatPr defaultRowHeight="15" x14ac:dyDescent="0.25"/>
  <cols>
    <col min="1" max="1" width="9.140625" style="10"/>
    <col min="2" max="2" width="133.7109375" customWidth="1"/>
    <col min="3" max="3" width="6.85546875" customWidth="1"/>
    <col min="5" max="5" width="13" customWidth="1"/>
    <col min="6" max="6" width="12.28515625" customWidth="1"/>
  </cols>
  <sheetData>
    <row r="1" spans="1:6" x14ac:dyDescent="0.25">
      <c r="A1" s="14" t="s">
        <v>68</v>
      </c>
      <c r="B1" s="14"/>
      <c r="C1" s="14"/>
      <c r="D1" s="14"/>
      <c r="E1" s="14"/>
      <c r="F1" s="14"/>
    </row>
    <row r="2" spans="1:6" ht="30" customHeight="1" x14ac:dyDescent="0.25">
      <c r="A2" s="15" t="s">
        <v>69</v>
      </c>
      <c r="B2" s="15"/>
      <c r="C2" s="15"/>
      <c r="D2" s="15"/>
      <c r="E2" s="15"/>
      <c r="F2" s="15"/>
    </row>
    <row r="3" spans="1:6" ht="34.5" customHeight="1" x14ac:dyDescent="0.25">
      <c r="A3" s="7" t="s">
        <v>0</v>
      </c>
      <c r="B3" s="2" t="s">
        <v>1</v>
      </c>
      <c r="C3" s="12" t="s">
        <v>73</v>
      </c>
      <c r="D3" s="12" t="s">
        <v>2</v>
      </c>
      <c r="E3" s="12" t="s">
        <v>66</v>
      </c>
      <c r="F3" s="12" t="s">
        <v>67</v>
      </c>
    </row>
    <row r="4" spans="1:6" x14ac:dyDescent="0.25">
      <c r="A4" s="8">
        <v>1</v>
      </c>
      <c r="B4" s="3" t="s">
        <v>3</v>
      </c>
      <c r="C4" s="3"/>
      <c r="D4" s="3"/>
      <c r="E4" s="3"/>
      <c r="F4" s="3"/>
    </row>
    <row r="5" spans="1:6" ht="75" x14ac:dyDescent="0.25">
      <c r="A5" s="9">
        <v>1</v>
      </c>
      <c r="B5" s="6" t="s">
        <v>13</v>
      </c>
      <c r="C5" s="4" t="s">
        <v>58</v>
      </c>
      <c r="D5" s="4">
        <v>1</v>
      </c>
      <c r="E5" s="5">
        <v>0</v>
      </c>
      <c r="F5" s="5">
        <f>ROUND(D5*E5,2)</f>
        <v>0</v>
      </c>
    </row>
    <row r="6" spans="1:6" x14ac:dyDescent="0.25">
      <c r="A6" s="9">
        <v>2</v>
      </c>
      <c r="B6" s="6" t="s">
        <v>14</v>
      </c>
      <c r="C6" s="4" t="s">
        <v>59</v>
      </c>
      <c r="D6" s="4">
        <v>1</v>
      </c>
      <c r="E6" s="5">
        <v>0</v>
      </c>
      <c r="F6" s="5">
        <f t="shared" ref="F6:F60" si="0">ROUND(D6*E6,2)</f>
        <v>0</v>
      </c>
    </row>
    <row r="7" spans="1:6" x14ac:dyDescent="0.25">
      <c r="A7" s="9">
        <v>3</v>
      </c>
      <c r="B7" s="6" t="s">
        <v>15</v>
      </c>
      <c r="C7" s="4" t="s">
        <v>60</v>
      </c>
      <c r="D7" s="4">
        <v>1</v>
      </c>
      <c r="E7" s="5">
        <v>0</v>
      </c>
      <c r="F7" s="5">
        <f t="shared" si="0"/>
        <v>0</v>
      </c>
    </row>
    <row r="8" spans="1:6" x14ac:dyDescent="0.25">
      <c r="A8" s="9">
        <v>4</v>
      </c>
      <c r="B8" s="6" t="s">
        <v>16</v>
      </c>
      <c r="C8" s="4" t="s">
        <v>61</v>
      </c>
      <c r="D8" s="4">
        <v>3</v>
      </c>
      <c r="E8" s="5">
        <v>0</v>
      </c>
      <c r="F8" s="5">
        <f t="shared" si="0"/>
        <v>0</v>
      </c>
    </row>
    <row r="9" spans="1:6" x14ac:dyDescent="0.25">
      <c r="A9" s="9">
        <v>5</v>
      </c>
      <c r="B9" s="6" t="s">
        <v>17</v>
      </c>
      <c r="C9" s="4" t="s">
        <v>61</v>
      </c>
      <c r="D9" s="4">
        <v>2</v>
      </c>
      <c r="E9" s="5">
        <v>0</v>
      </c>
      <c r="F9" s="5">
        <f t="shared" si="0"/>
        <v>0</v>
      </c>
    </row>
    <row r="10" spans="1:6" x14ac:dyDescent="0.25">
      <c r="A10" s="9">
        <v>6</v>
      </c>
      <c r="B10" s="6" t="s">
        <v>18</v>
      </c>
      <c r="C10" s="4" t="s">
        <v>61</v>
      </c>
      <c r="D10" s="4">
        <v>3</v>
      </c>
      <c r="E10" s="5">
        <v>0</v>
      </c>
      <c r="F10" s="5">
        <f t="shared" si="0"/>
        <v>0</v>
      </c>
    </row>
    <row r="11" spans="1:6" ht="30" x14ac:dyDescent="0.25">
      <c r="A11" s="9">
        <v>7</v>
      </c>
      <c r="B11" s="6" t="s">
        <v>19</v>
      </c>
      <c r="C11" s="4" t="s">
        <v>61</v>
      </c>
      <c r="D11" s="4">
        <v>2</v>
      </c>
      <c r="E11" s="5">
        <v>0</v>
      </c>
      <c r="F11" s="5">
        <f t="shared" si="0"/>
        <v>0</v>
      </c>
    </row>
    <row r="12" spans="1:6" x14ac:dyDescent="0.25">
      <c r="A12" s="9">
        <v>8</v>
      </c>
      <c r="B12" s="6" t="s">
        <v>20</v>
      </c>
      <c r="C12" s="4" t="s">
        <v>61</v>
      </c>
      <c r="D12" s="4">
        <v>2</v>
      </c>
      <c r="E12" s="5">
        <v>0</v>
      </c>
      <c r="F12" s="5">
        <f t="shared" si="0"/>
        <v>0</v>
      </c>
    </row>
    <row r="13" spans="1:6" x14ac:dyDescent="0.25">
      <c r="A13" s="9">
        <v>9</v>
      </c>
      <c r="B13" s="6" t="s">
        <v>21</v>
      </c>
      <c r="C13" s="4" t="s">
        <v>58</v>
      </c>
      <c r="D13" s="4">
        <v>2</v>
      </c>
      <c r="E13" s="5">
        <v>0</v>
      </c>
      <c r="F13" s="5">
        <f t="shared" si="0"/>
        <v>0</v>
      </c>
    </row>
    <row r="14" spans="1:6" x14ac:dyDescent="0.25">
      <c r="A14" s="9">
        <v>10</v>
      </c>
      <c r="B14" s="6" t="s">
        <v>22</v>
      </c>
      <c r="C14" s="4" t="s">
        <v>61</v>
      </c>
      <c r="D14" s="4">
        <v>2</v>
      </c>
      <c r="E14" s="5">
        <v>0</v>
      </c>
      <c r="F14" s="5">
        <f t="shared" si="0"/>
        <v>0</v>
      </c>
    </row>
    <row r="15" spans="1:6" x14ac:dyDescent="0.25">
      <c r="A15" s="9">
        <v>11</v>
      </c>
      <c r="B15" s="6" t="s">
        <v>23</v>
      </c>
      <c r="C15" s="4" t="s">
        <v>61</v>
      </c>
      <c r="D15" s="4">
        <v>2</v>
      </c>
      <c r="E15" s="5">
        <v>0</v>
      </c>
      <c r="F15" s="5">
        <f t="shared" si="0"/>
        <v>0</v>
      </c>
    </row>
    <row r="16" spans="1:6" x14ac:dyDescent="0.25">
      <c r="A16" s="9">
        <v>12</v>
      </c>
      <c r="B16" s="6" t="s">
        <v>24</v>
      </c>
      <c r="C16" s="4" t="s">
        <v>61</v>
      </c>
      <c r="D16" s="4">
        <v>4</v>
      </c>
      <c r="E16" s="5">
        <v>0</v>
      </c>
      <c r="F16" s="5">
        <f t="shared" si="0"/>
        <v>0</v>
      </c>
    </row>
    <row r="17" spans="1:6" x14ac:dyDescent="0.25">
      <c r="A17" s="9">
        <v>13</v>
      </c>
      <c r="B17" s="6" t="s">
        <v>25</v>
      </c>
      <c r="C17" s="4" t="s">
        <v>61</v>
      </c>
      <c r="D17" s="4">
        <v>4</v>
      </c>
      <c r="E17" s="5">
        <v>0</v>
      </c>
      <c r="F17" s="5">
        <f t="shared" si="0"/>
        <v>0</v>
      </c>
    </row>
    <row r="18" spans="1:6" x14ac:dyDescent="0.25">
      <c r="A18" s="9">
        <v>14</v>
      </c>
      <c r="B18" s="6" t="s">
        <v>26</v>
      </c>
      <c r="C18" s="4" t="s">
        <v>61</v>
      </c>
      <c r="D18" s="4">
        <v>8</v>
      </c>
      <c r="E18" s="5">
        <v>0</v>
      </c>
      <c r="F18" s="5">
        <f t="shared" si="0"/>
        <v>0</v>
      </c>
    </row>
    <row r="19" spans="1:6" x14ac:dyDescent="0.25">
      <c r="A19" s="9">
        <v>15</v>
      </c>
      <c r="B19" s="6" t="s">
        <v>27</v>
      </c>
      <c r="C19" s="4" t="s">
        <v>61</v>
      </c>
      <c r="D19" s="4">
        <v>2</v>
      </c>
      <c r="E19" s="5">
        <v>0</v>
      </c>
      <c r="F19" s="5">
        <f t="shared" si="0"/>
        <v>0</v>
      </c>
    </row>
    <row r="20" spans="1:6" x14ac:dyDescent="0.25">
      <c r="A20" s="9">
        <v>16</v>
      </c>
      <c r="B20" s="6" t="s">
        <v>28</v>
      </c>
      <c r="C20" s="4" t="s">
        <v>61</v>
      </c>
      <c r="D20" s="4">
        <v>4</v>
      </c>
      <c r="E20" s="5">
        <v>0</v>
      </c>
      <c r="F20" s="5">
        <f t="shared" si="0"/>
        <v>0</v>
      </c>
    </row>
    <row r="21" spans="1:6" x14ac:dyDescent="0.25">
      <c r="A21" s="9">
        <v>17</v>
      </c>
      <c r="B21" s="6" t="s">
        <v>29</v>
      </c>
      <c r="C21" s="4" t="s">
        <v>61</v>
      </c>
      <c r="D21" s="4">
        <v>1</v>
      </c>
      <c r="E21" s="5">
        <v>0</v>
      </c>
      <c r="F21" s="5">
        <f t="shared" si="0"/>
        <v>0</v>
      </c>
    </row>
    <row r="22" spans="1:6" x14ac:dyDescent="0.25">
      <c r="A22" s="9">
        <v>18</v>
      </c>
      <c r="B22" s="6" t="s">
        <v>30</v>
      </c>
      <c r="C22" s="4" t="s">
        <v>61</v>
      </c>
      <c r="D22" s="4">
        <v>4</v>
      </c>
      <c r="E22" s="5">
        <v>0</v>
      </c>
      <c r="F22" s="5">
        <f t="shared" si="0"/>
        <v>0</v>
      </c>
    </row>
    <row r="23" spans="1:6" x14ac:dyDescent="0.25">
      <c r="A23" s="9">
        <v>19</v>
      </c>
      <c r="B23" s="6" t="s">
        <v>75</v>
      </c>
      <c r="C23" s="4" t="s">
        <v>61</v>
      </c>
      <c r="D23" s="4">
        <v>2</v>
      </c>
      <c r="E23" s="5">
        <v>0</v>
      </c>
      <c r="F23" s="5">
        <f t="shared" si="0"/>
        <v>0</v>
      </c>
    </row>
    <row r="24" spans="1:6" x14ac:dyDescent="0.25">
      <c r="A24" s="9">
        <v>20</v>
      </c>
      <c r="B24" s="13" t="s">
        <v>74</v>
      </c>
      <c r="C24" s="4" t="s">
        <v>61</v>
      </c>
      <c r="D24" s="4">
        <v>4</v>
      </c>
      <c r="E24" s="5">
        <v>0</v>
      </c>
      <c r="F24" s="5">
        <f t="shared" si="0"/>
        <v>0</v>
      </c>
    </row>
    <row r="25" spans="1:6" x14ac:dyDescent="0.25">
      <c r="A25" s="9">
        <v>21</v>
      </c>
      <c r="B25" s="6" t="s">
        <v>4</v>
      </c>
      <c r="C25" s="4" t="s">
        <v>61</v>
      </c>
      <c r="D25" s="4">
        <v>2</v>
      </c>
      <c r="E25" s="5">
        <v>0</v>
      </c>
      <c r="F25" s="5">
        <f t="shared" si="0"/>
        <v>0</v>
      </c>
    </row>
    <row r="26" spans="1:6" x14ac:dyDescent="0.25">
      <c r="A26" s="9">
        <v>22</v>
      </c>
      <c r="B26" s="6" t="s">
        <v>5</v>
      </c>
      <c r="C26" s="4" t="s">
        <v>61</v>
      </c>
      <c r="D26" s="4">
        <v>2</v>
      </c>
      <c r="E26" s="5">
        <v>0</v>
      </c>
      <c r="F26" s="5">
        <f t="shared" si="0"/>
        <v>0</v>
      </c>
    </row>
    <row r="27" spans="1:6" x14ac:dyDescent="0.25">
      <c r="A27" s="9">
        <v>23</v>
      </c>
      <c r="B27" s="6" t="s">
        <v>31</v>
      </c>
      <c r="C27" s="4" t="s">
        <v>61</v>
      </c>
      <c r="D27" s="4">
        <v>4</v>
      </c>
      <c r="E27" s="5">
        <v>0</v>
      </c>
      <c r="F27" s="5">
        <f t="shared" si="0"/>
        <v>0</v>
      </c>
    </row>
    <row r="28" spans="1:6" x14ac:dyDescent="0.25">
      <c r="A28" s="9">
        <v>24</v>
      </c>
      <c r="B28" s="6" t="s">
        <v>32</v>
      </c>
      <c r="C28" s="4" t="s">
        <v>61</v>
      </c>
      <c r="D28" s="4">
        <v>2</v>
      </c>
      <c r="E28" s="5">
        <v>0</v>
      </c>
      <c r="F28" s="5">
        <f t="shared" si="0"/>
        <v>0</v>
      </c>
    </row>
    <row r="29" spans="1:6" x14ac:dyDescent="0.25">
      <c r="A29" s="9">
        <v>25</v>
      </c>
      <c r="B29" s="6" t="s">
        <v>33</v>
      </c>
      <c r="C29" s="4" t="s">
        <v>61</v>
      </c>
      <c r="D29" s="4">
        <v>4</v>
      </c>
      <c r="E29" s="5">
        <v>0</v>
      </c>
      <c r="F29" s="5">
        <f t="shared" si="0"/>
        <v>0</v>
      </c>
    </row>
    <row r="30" spans="1:6" x14ac:dyDescent="0.25">
      <c r="A30" s="9">
        <v>26</v>
      </c>
      <c r="B30" s="6" t="s">
        <v>34</v>
      </c>
      <c r="C30" s="4" t="s">
        <v>61</v>
      </c>
      <c r="D30" s="4">
        <v>2</v>
      </c>
      <c r="E30" s="5">
        <v>0</v>
      </c>
      <c r="F30" s="5">
        <f t="shared" si="0"/>
        <v>0</v>
      </c>
    </row>
    <row r="31" spans="1:6" x14ac:dyDescent="0.25">
      <c r="A31" s="9">
        <v>27</v>
      </c>
      <c r="B31" s="6" t="s">
        <v>35</v>
      </c>
      <c r="C31" s="4" t="s">
        <v>62</v>
      </c>
      <c r="D31" s="4">
        <v>150</v>
      </c>
      <c r="E31" s="5">
        <v>0</v>
      </c>
      <c r="F31" s="5">
        <f t="shared" si="0"/>
        <v>0</v>
      </c>
    </row>
    <row r="32" spans="1:6" x14ac:dyDescent="0.25">
      <c r="A32" s="9">
        <v>28</v>
      </c>
      <c r="B32" s="6" t="s">
        <v>36</v>
      </c>
      <c r="C32" s="4" t="s">
        <v>62</v>
      </c>
      <c r="D32" s="4">
        <v>7026</v>
      </c>
      <c r="E32" s="5">
        <v>0</v>
      </c>
      <c r="F32" s="5">
        <f t="shared" si="0"/>
        <v>0</v>
      </c>
    </row>
    <row r="33" spans="1:6" x14ac:dyDescent="0.25">
      <c r="A33" s="9">
        <v>29</v>
      </c>
      <c r="B33" s="6" t="s">
        <v>6</v>
      </c>
      <c r="C33" s="4" t="s">
        <v>62</v>
      </c>
      <c r="D33" s="4">
        <v>902</v>
      </c>
      <c r="E33" s="5">
        <v>0</v>
      </c>
      <c r="F33" s="5">
        <f t="shared" si="0"/>
        <v>0</v>
      </c>
    </row>
    <row r="34" spans="1:6" x14ac:dyDescent="0.25">
      <c r="A34" s="9">
        <v>30</v>
      </c>
      <c r="B34" s="6" t="s">
        <v>7</v>
      </c>
      <c r="C34" s="4" t="s">
        <v>62</v>
      </c>
      <c r="D34" s="4">
        <v>1347</v>
      </c>
      <c r="E34" s="5">
        <v>0</v>
      </c>
      <c r="F34" s="5">
        <f t="shared" si="0"/>
        <v>0</v>
      </c>
    </row>
    <row r="35" spans="1:6" x14ac:dyDescent="0.25">
      <c r="A35" s="9">
        <v>31</v>
      </c>
      <c r="B35" s="6" t="s">
        <v>8</v>
      </c>
      <c r="C35" s="4" t="s">
        <v>62</v>
      </c>
      <c r="D35" s="4">
        <v>863</v>
      </c>
      <c r="E35" s="5">
        <v>0</v>
      </c>
      <c r="F35" s="5">
        <f t="shared" si="0"/>
        <v>0</v>
      </c>
    </row>
    <row r="36" spans="1:6" x14ac:dyDescent="0.25">
      <c r="A36" s="9">
        <v>32</v>
      </c>
      <c r="B36" s="6" t="s">
        <v>9</v>
      </c>
      <c r="C36" s="4" t="s">
        <v>62</v>
      </c>
      <c r="D36" s="4">
        <v>437</v>
      </c>
      <c r="E36" s="5">
        <v>0</v>
      </c>
      <c r="F36" s="5">
        <f t="shared" si="0"/>
        <v>0</v>
      </c>
    </row>
    <row r="37" spans="1:6" x14ac:dyDescent="0.25">
      <c r="A37" s="9">
        <v>33</v>
      </c>
      <c r="B37" s="6" t="s">
        <v>10</v>
      </c>
      <c r="C37" s="4" t="s">
        <v>62</v>
      </c>
      <c r="D37" s="4">
        <v>2435</v>
      </c>
      <c r="E37" s="5">
        <v>0</v>
      </c>
      <c r="F37" s="5">
        <f t="shared" si="0"/>
        <v>0</v>
      </c>
    </row>
    <row r="38" spans="1:6" x14ac:dyDescent="0.25">
      <c r="A38" s="9">
        <v>34</v>
      </c>
      <c r="B38" s="6" t="s">
        <v>11</v>
      </c>
      <c r="C38" s="4" t="s">
        <v>62</v>
      </c>
      <c r="D38" s="4">
        <v>1073</v>
      </c>
      <c r="E38" s="5">
        <v>0</v>
      </c>
      <c r="F38" s="5">
        <f t="shared" si="0"/>
        <v>0</v>
      </c>
    </row>
    <row r="39" spans="1:6" x14ac:dyDescent="0.25">
      <c r="A39" s="9">
        <v>35</v>
      </c>
      <c r="B39" s="6" t="s">
        <v>12</v>
      </c>
      <c r="C39" s="4" t="s">
        <v>62</v>
      </c>
      <c r="D39" s="4">
        <v>119</v>
      </c>
      <c r="E39" s="5">
        <v>0</v>
      </c>
      <c r="F39" s="5">
        <f t="shared" si="0"/>
        <v>0</v>
      </c>
    </row>
    <row r="40" spans="1:6" x14ac:dyDescent="0.25">
      <c r="A40" s="9">
        <v>36</v>
      </c>
      <c r="B40" s="6" t="s">
        <v>37</v>
      </c>
      <c r="C40" s="4" t="s">
        <v>62</v>
      </c>
      <c r="D40" s="4">
        <v>60</v>
      </c>
      <c r="E40" s="5">
        <v>0</v>
      </c>
      <c r="F40" s="5">
        <f t="shared" si="0"/>
        <v>0</v>
      </c>
    </row>
    <row r="41" spans="1:6" x14ac:dyDescent="0.25">
      <c r="A41" s="9">
        <v>37</v>
      </c>
      <c r="B41" s="6" t="s">
        <v>38</v>
      </c>
      <c r="C41" s="4" t="s">
        <v>62</v>
      </c>
      <c r="D41" s="4">
        <v>60</v>
      </c>
      <c r="E41" s="5">
        <v>0</v>
      </c>
      <c r="F41" s="5">
        <f t="shared" si="0"/>
        <v>0</v>
      </c>
    </row>
    <row r="42" spans="1:6" x14ac:dyDescent="0.25">
      <c r="A42" s="9">
        <v>38</v>
      </c>
      <c r="B42" s="6" t="s">
        <v>39</v>
      </c>
      <c r="C42" s="4" t="s">
        <v>62</v>
      </c>
      <c r="D42" s="4">
        <v>170</v>
      </c>
      <c r="E42" s="5">
        <v>0</v>
      </c>
      <c r="F42" s="5">
        <f t="shared" si="0"/>
        <v>0</v>
      </c>
    </row>
    <row r="43" spans="1:6" x14ac:dyDescent="0.25">
      <c r="A43" s="9">
        <v>39</v>
      </c>
      <c r="B43" s="6" t="s">
        <v>40</v>
      </c>
      <c r="C43" s="4" t="s">
        <v>62</v>
      </c>
      <c r="D43" s="4">
        <v>170</v>
      </c>
      <c r="E43" s="5">
        <v>0</v>
      </c>
      <c r="F43" s="5">
        <f t="shared" si="0"/>
        <v>0</v>
      </c>
    </row>
    <row r="44" spans="1:6" x14ac:dyDescent="0.25">
      <c r="A44" s="9">
        <v>40</v>
      </c>
      <c r="B44" s="6" t="s">
        <v>41</v>
      </c>
      <c r="C44" s="4" t="s">
        <v>62</v>
      </c>
      <c r="D44" s="4">
        <v>1332</v>
      </c>
      <c r="E44" s="5">
        <v>0</v>
      </c>
      <c r="F44" s="5">
        <f t="shared" si="0"/>
        <v>0</v>
      </c>
    </row>
    <row r="45" spans="1:6" x14ac:dyDescent="0.25">
      <c r="A45" s="9">
        <v>41</v>
      </c>
      <c r="B45" s="6" t="s">
        <v>42</v>
      </c>
      <c r="C45" s="4" t="s">
        <v>61</v>
      </c>
      <c r="D45" s="4">
        <v>12</v>
      </c>
      <c r="E45" s="5">
        <v>0</v>
      </c>
      <c r="F45" s="5">
        <f t="shared" si="0"/>
        <v>0</v>
      </c>
    </row>
    <row r="46" spans="1:6" x14ac:dyDescent="0.25">
      <c r="A46" s="9">
        <v>42</v>
      </c>
      <c r="B46" s="6" t="s">
        <v>43</v>
      </c>
      <c r="C46" s="4" t="s">
        <v>62</v>
      </c>
      <c r="D46" s="4">
        <v>170</v>
      </c>
      <c r="E46" s="5">
        <v>0</v>
      </c>
      <c r="F46" s="5">
        <f t="shared" si="0"/>
        <v>0</v>
      </c>
    </row>
    <row r="47" spans="1:6" x14ac:dyDescent="0.25">
      <c r="A47" s="9">
        <v>43</v>
      </c>
      <c r="B47" s="6" t="s">
        <v>44</v>
      </c>
      <c r="C47" s="4" t="s">
        <v>61</v>
      </c>
      <c r="D47" s="4">
        <v>12</v>
      </c>
      <c r="E47" s="5">
        <v>0</v>
      </c>
      <c r="F47" s="5">
        <f t="shared" si="0"/>
        <v>0</v>
      </c>
    </row>
    <row r="48" spans="1:6" x14ac:dyDescent="0.25">
      <c r="A48" s="9">
        <v>44</v>
      </c>
      <c r="B48" s="6" t="s">
        <v>45</v>
      </c>
      <c r="C48" s="4" t="s">
        <v>62</v>
      </c>
      <c r="D48" s="4">
        <v>46</v>
      </c>
      <c r="E48" s="5">
        <v>0</v>
      </c>
      <c r="F48" s="5">
        <f t="shared" si="0"/>
        <v>0</v>
      </c>
    </row>
    <row r="49" spans="1:6" x14ac:dyDescent="0.25">
      <c r="A49" s="9">
        <v>45</v>
      </c>
      <c r="B49" s="6" t="s">
        <v>46</v>
      </c>
      <c r="C49" s="4" t="s">
        <v>62</v>
      </c>
      <c r="D49" s="4">
        <v>103</v>
      </c>
      <c r="E49" s="5">
        <v>0</v>
      </c>
      <c r="F49" s="5">
        <f t="shared" si="0"/>
        <v>0</v>
      </c>
    </row>
    <row r="50" spans="1:6" ht="30" x14ac:dyDescent="0.25">
      <c r="A50" s="9">
        <v>46</v>
      </c>
      <c r="B50" s="6" t="s">
        <v>47</v>
      </c>
      <c r="C50" s="4" t="s">
        <v>62</v>
      </c>
      <c r="D50" s="4">
        <v>59</v>
      </c>
      <c r="E50" s="5">
        <v>0</v>
      </c>
      <c r="F50" s="5">
        <f t="shared" si="0"/>
        <v>0</v>
      </c>
    </row>
    <row r="51" spans="1:6" x14ac:dyDescent="0.25">
      <c r="A51" s="9">
        <v>47</v>
      </c>
      <c r="B51" s="6" t="s">
        <v>48</v>
      </c>
      <c r="C51" s="4" t="s">
        <v>63</v>
      </c>
      <c r="D51" s="4">
        <v>3</v>
      </c>
      <c r="E51" s="5">
        <v>0</v>
      </c>
      <c r="F51" s="5">
        <f t="shared" si="0"/>
        <v>0</v>
      </c>
    </row>
    <row r="52" spans="1:6" x14ac:dyDescent="0.25">
      <c r="A52" s="9">
        <v>48</v>
      </c>
      <c r="B52" s="6" t="s">
        <v>49</v>
      </c>
      <c r="C52" s="4" t="s">
        <v>63</v>
      </c>
      <c r="D52" s="4">
        <v>3</v>
      </c>
      <c r="E52" s="5">
        <v>0</v>
      </c>
      <c r="F52" s="5">
        <f t="shared" si="0"/>
        <v>0</v>
      </c>
    </row>
    <row r="53" spans="1:6" x14ac:dyDescent="0.25">
      <c r="A53" s="9">
        <v>49</v>
      </c>
      <c r="B53" s="6" t="s">
        <v>50</v>
      </c>
      <c r="C53" s="4" t="s">
        <v>61</v>
      </c>
      <c r="D53" s="4">
        <v>6</v>
      </c>
      <c r="E53" s="5">
        <v>0</v>
      </c>
      <c r="F53" s="5">
        <f t="shared" si="0"/>
        <v>0</v>
      </c>
    </row>
    <row r="54" spans="1:6" x14ac:dyDescent="0.25">
      <c r="A54" s="9">
        <v>50</v>
      </c>
      <c r="B54" s="6" t="s">
        <v>51</v>
      </c>
      <c r="C54" s="4" t="s">
        <v>64</v>
      </c>
      <c r="D54" s="4">
        <v>16</v>
      </c>
      <c r="E54" s="5">
        <v>0</v>
      </c>
      <c r="F54" s="5">
        <f t="shared" si="0"/>
        <v>0</v>
      </c>
    </row>
    <row r="55" spans="1:6" x14ac:dyDescent="0.25">
      <c r="A55" s="9">
        <v>51</v>
      </c>
      <c r="B55" s="6" t="s">
        <v>52</v>
      </c>
      <c r="C55" s="4" t="s">
        <v>64</v>
      </c>
      <c r="D55" s="4">
        <v>2</v>
      </c>
      <c r="E55" s="5">
        <v>0</v>
      </c>
      <c r="F55" s="5">
        <f t="shared" si="0"/>
        <v>0</v>
      </c>
    </row>
    <row r="56" spans="1:6" x14ac:dyDescent="0.25">
      <c r="A56" s="9">
        <v>52</v>
      </c>
      <c r="B56" s="6" t="s">
        <v>53</v>
      </c>
      <c r="C56" s="4" t="s">
        <v>64</v>
      </c>
      <c r="D56" s="4">
        <v>4</v>
      </c>
      <c r="E56" s="5">
        <v>0</v>
      </c>
      <c r="F56" s="5">
        <f t="shared" si="0"/>
        <v>0</v>
      </c>
    </row>
    <row r="57" spans="1:6" x14ac:dyDescent="0.25">
      <c r="A57" s="9">
        <v>53</v>
      </c>
      <c r="B57" s="6" t="s">
        <v>54</v>
      </c>
      <c r="C57" s="4" t="s">
        <v>64</v>
      </c>
      <c r="D57" s="4">
        <v>6</v>
      </c>
      <c r="E57" s="5">
        <v>0</v>
      </c>
      <c r="F57" s="5">
        <f t="shared" si="0"/>
        <v>0</v>
      </c>
    </row>
    <row r="58" spans="1:6" x14ac:dyDescent="0.25">
      <c r="A58" s="9">
        <v>54</v>
      </c>
      <c r="B58" s="6" t="s">
        <v>55</v>
      </c>
      <c r="C58" s="4" t="s">
        <v>65</v>
      </c>
      <c r="D58" s="4">
        <v>4</v>
      </c>
      <c r="E58" s="5">
        <v>0</v>
      </c>
      <c r="F58" s="5">
        <f t="shared" si="0"/>
        <v>0</v>
      </c>
    </row>
    <row r="59" spans="1:6" x14ac:dyDescent="0.25">
      <c r="A59" s="9">
        <v>55</v>
      </c>
      <c r="B59" s="6" t="s">
        <v>56</v>
      </c>
      <c r="C59" s="4" t="s">
        <v>61</v>
      </c>
      <c r="D59" s="4">
        <v>4</v>
      </c>
      <c r="E59" s="5">
        <v>0</v>
      </c>
      <c r="F59" s="5">
        <f t="shared" si="0"/>
        <v>0</v>
      </c>
    </row>
    <row r="60" spans="1:6" x14ac:dyDescent="0.25">
      <c r="A60" s="9">
        <v>56</v>
      </c>
      <c r="B60" s="6" t="s">
        <v>57</v>
      </c>
      <c r="C60" s="4" t="s">
        <v>62</v>
      </c>
      <c r="D60" s="4">
        <v>400</v>
      </c>
      <c r="E60" s="5">
        <v>0</v>
      </c>
      <c r="F60" s="5">
        <f t="shared" si="0"/>
        <v>0</v>
      </c>
    </row>
    <row r="61" spans="1:6" x14ac:dyDescent="0.25">
      <c r="D61" s="16" t="s">
        <v>70</v>
      </c>
      <c r="E61" s="16"/>
      <c r="F61" s="1">
        <f>SUM(F5:F60)</f>
        <v>0</v>
      </c>
    </row>
    <row r="62" spans="1:6" x14ac:dyDescent="0.25">
      <c r="D62" s="17" t="s">
        <v>71</v>
      </c>
      <c r="E62" s="17"/>
      <c r="F62" s="11">
        <f>F61*0.23</f>
        <v>0</v>
      </c>
    </row>
    <row r="63" spans="1:6" x14ac:dyDescent="0.25">
      <c r="D63" s="17" t="s">
        <v>72</v>
      </c>
      <c r="E63" s="17"/>
      <c r="F63" s="1">
        <f>F61+F62</f>
        <v>0</v>
      </c>
    </row>
  </sheetData>
  <mergeCells count="5">
    <mergeCell ref="A1:F1"/>
    <mergeCell ref="A2:F2"/>
    <mergeCell ref="D61:E61"/>
    <mergeCell ref="D62:E62"/>
    <mergeCell ref="D63:E6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Piotr Szymanowski</dc:creator>
  <cp:lastModifiedBy>Piotr Szymanowski</cp:lastModifiedBy>
  <dcterms:created xsi:type="dcterms:W3CDTF">2022-09-09T12:35:54Z</dcterms:created>
  <dcterms:modified xsi:type="dcterms:W3CDTF">2022-11-21T10:48:39Z</dcterms:modified>
</cp:coreProperties>
</file>