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bookViews>
    <workbookView xWindow="-120" yWindow="-120" windowWidth="29040" windowHeight="15840" tabRatio="50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2" l="1"/>
  <c r="F9" i="2"/>
  <c r="F6" i="2"/>
  <c r="F7" i="2" s="1"/>
  <c r="F11" i="2" l="1"/>
  <c r="F12" i="2"/>
  <c r="F13" i="2" s="1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1" i="4"/>
  <c r="F12" i="4" s="1"/>
  <c r="F8" i="4"/>
  <c r="F7" i="4"/>
  <c r="F6" i="4"/>
  <c r="F16" i="4" l="1"/>
  <c r="F18" i="14"/>
  <c r="F12" i="10"/>
  <c r="F19" i="11"/>
  <c r="F18" i="13"/>
  <c r="F13" i="7"/>
  <c r="F23" i="8"/>
  <c r="F16" i="5"/>
  <c r="F23" i="13"/>
  <c r="F12" i="11"/>
  <c r="F13" i="14"/>
  <c r="F24" i="14" s="1"/>
  <c r="F25" i="14" s="1"/>
  <c r="F13" i="8"/>
  <c r="F23" i="14"/>
  <c r="F9" i="5"/>
  <c r="F17" i="5" s="1"/>
  <c r="F18" i="5" s="1"/>
  <c r="F23" i="7"/>
  <c r="F13" i="13"/>
  <c r="F9" i="4"/>
  <c r="F19" i="10"/>
  <c r="F24" i="7" l="1"/>
  <c r="F25" i="7" s="1"/>
  <c r="F24" i="8"/>
  <c r="F25" i="8" s="1"/>
  <c r="F17" i="4"/>
  <c r="F18" i="4" s="1"/>
  <c r="F20" i="10"/>
  <c r="F21" i="10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<sst xmlns="http://schemas.openxmlformats.org/spreadsheetml/2006/main" count="627" uniqueCount="67">
  <si>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</si>
  <si>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</si>
  <si>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</si>
  <si>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</si>
  <si>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</si>
  <si>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</si>
  <si>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</si>
  <si>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</si>
  <si>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</si>
  <si>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</si>
  <si>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</si>
  <si>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</si>
  <si>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</si>
  <si>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</si>
  <si>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</si>
  <si>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</si>
  <si>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</si>
  <si>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</si>
  <si>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</si>
  <si>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</si>
  <si>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</si>
  <si>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</si>
  <si>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</si>
  <si>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</si>
  <si>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</si>
  <si>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</si>
  <si>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</si>
  <si>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</si>
  <si>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</si>
  <si>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</si>
  <si>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</si>
  <si>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</si>
  <si>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</si>
  <si>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</si>
  <si>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</si>
  <si>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</si>
  <si>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</si>
  <si>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</si>
  <si>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</si>
  <si>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</si>
  <si>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</si>
  <si>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</si>
  <si>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</si>
  <si>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</si>
  <si>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</si>
  <si>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</si>
  <si>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</si>
  <si>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</si>
  <si>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</si>
  <si>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</si>
  <si>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</si>
  <si>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</si>
  <si>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</si>
  <si>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</si>
  <si>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</si>
  <si>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</si>
  <si>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</si>
  <si>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</si>
  <si>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</si>
  <si>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</si>
  <si>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</si>
  <si>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</si>
  <si>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</si>
  <si>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</si>
  <si>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</si>
  <si>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Czarnucha</t>
  </si>
  <si>
    <t>Liniowy próg zwalniający (3,7 m x 6 m) U-16a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</si>
</sst>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dd\-mmm"/>
    <numFmt numFmtId="165" formatCode="#,##0.00&quot; zł&quot;"/>
    <numFmt numFmtId="166" formatCode="0.0"/>
  </numFmts>
  <fonts count="5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activeCell="D10" sqref="A4:D10"/>
    </sheetView>
  </sheetViews>
  <sheetFormatPr defaultColWidth="8.6640625" defaultRowHeight="14.4" x14ac:dyDescent="0.3"/>
  <cols>
    <col min="1" max="1" width="8.5546875" style="27" customWidth="1"/>
    <col min="2" max="2" width="76.33203125" bestFit="1" customWidth="1"/>
    <col min="3" max="3" width="4.5546875" bestFit="1" customWidth="1"/>
    <col min="4" max="4" width="6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32" t="s">
        <v>65</v>
      </c>
      <c r="C2" s="32"/>
      <c r="D2" s="32"/>
      <c r="E2" s="32"/>
      <c r="F2" s="32"/>
    </row>
    <row r="3" spans="1:6" x14ac:dyDescent="0.3">
      <c r="A3"/>
      <c r="B3" s="30"/>
      <c r="C3" s="30"/>
      <c r="D3" s="30"/>
      <c r="E3" s="30"/>
      <c r="F3" s="30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4" t="s">
        <v>24</v>
      </c>
      <c r="C5" s="24"/>
      <c r="D5" s="24"/>
      <c r="E5" s="24"/>
      <c r="F5" s="24"/>
    </row>
    <row r="6" spans="1:6" x14ac:dyDescent="0.3">
      <c r="A6" s="29" t="s">
        <v>9</v>
      </c>
      <c r="B6" s="25" t="s">
        <v>44</v>
      </c>
      <c r="C6" s="26" t="s">
        <v>26</v>
      </c>
      <c r="D6" s="14">
        <v>2.78</v>
      </c>
      <c r="E6" s="14"/>
      <c r="F6" s="15">
        <f t="shared" ref="F6" si="0">PRODUCT(D6*E6)</f>
        <v>0</v>
      </c>
    </row>
    <row r="7" spans="1:6" ht="15.6" x14ac:dyDescent="0.3">
      <c r="A7" s="29"/>
      <c r="B7" s="9"/>
      <c r="C7" s="9"/>
      <c r="D7" s="9"/>
      <c r="E7" s="10" t="s">
        <v>22</v>
      </c>
      <c r="F7" s="11">
        <f>SUM(F6:F6)</f>
        <v>0</v>
      </c>
    </row>
    <row r="8" spans="1:6" x14ac:dyDescent="0.3">
      <c r="A8" s="24" t="s">
        <v>23</v>
      </c>
      <c r="B8" s="24" t="s">
        <v>64</v>
      </c>
      <c r="C8" s="24"/>
      <c r="D8" s="24"/>
      <c r="E8" s="24"/>
      <c r="F8" s="24"/>
    </row>
    <row r="9" spans="1:6" x14ac:dyDescent="0.3">
      <c r="A9" s="29" t="s">
        <v>25</v>
      </c>
      <c r="B9" s="9" t="s">
        <v>66</v>
      </c>
      <c r="C9" s="9" t="s">
        <v>11</v>
      </c>
      <c r="D9" s="31">
        <v>1</v>
      </c>
      <c r="E9" s="7"/>
      <c r="F9" s="8">
        <f t="shared" ref="F9:F10" si="1">PRODUCT(D9*E9)</f>
        <v>0</v>
      </c>
    </row>
    <row r="10" spans="1:6" x14ac:dyDescent="0.3">
      <c r="A10" s="29" t="s">
        <v>27</v>
      </c>
      <c r="B10" s="9" t="s">
        <v>36</v>
      </c>
      <c r="C10" s="9" t="s">
        <v>11</v>
      </c>
      <c r="D10" s="31">
        <v>8</v>
      </c>
      <c r="E10" s="7"/>
      <c r="F10" s="8">
        <f t="shared" si="1"/>
        <v>0</v>
      </c>
    </row>
    <row r="11" spans="1:6" ht="15.6" x14ac:dyDescent="0.3">
      <c r="E11" s="10" t="s">
        <v>28</v>
      </c>
      <c r="F11" s="11">
        <f>SUM(F9:F10)</f>
        <v>0</v>
      </c>
    </row>
    <row r="12" spans="1:6" ht="15.6" x14ac:dyDescent="0.3">
      <c r="E12" s="10" t="s">
        <v>38</v>
      </c>
      <c r="F12" s="11">
        <f>SUM(F7,F11)</f>
        <v>0</v>
      </c>
    </row>
    <row r="13" spans="1:6" ht="18" x14ac:dyDescent="0.35">
      <c r="A13"/>
      <c r="E13" s="19" t="s">
        <v>39</v>
      </c>
      <c r="F13" s="21">
        <f>F12*1.23</f>
        <v>0</v>
      </c>
    </row>
    <row r="14" spans="1:6" x14ac:dyDescent="0.3">
      <c r="A14"/>
    </row>
    <row r="15" spans="1:6" x14ac:dyDescent="0.3">
      <c r="A15"/>
    </row>
    <row r="16" spans="1:6" x14ac:dyDescent="0.3">
      <c r="A16"/>
    </row>
    <row r="17" spans="1:1" x14ac:dyDescent="0.3">
      <c r="A17"/>
    </row>
    <row r="18" spans="1:1" x14ac:dyDescent="0.3">
      <c r="A18"/>
    </row>
    <row r="19" spans="1:1" x14ac:dyDescent="0.3">
      <c r="A19"/>
    </row>
    <row r="20" spans="1:1" x14ac:dyDescent="0.3">
      <c r="A20"/>
    </row>
    <row r="21" spans="1:1" x14ac:dyDescent="0.3">
      <c r="A21"/>
    </row>
    <row r="22" spans="1:1" x14ac:dyDescent="0.3">
      <c r="A22"/>
    </row>
    <row r="23" spans="1:1" x14ac:dyDescent="0.3">
      <c r="A23"/>
    </row>
    <row r="24" spans="1:1" x14ac:dyDescent="0.3">
      <c r="A24"/>
    </row>
    <row r="25" spans="1:1" x14ac:dyDescent="0.3">
      <c r="A25"/>
    </row>
    <row r="26" spans="1:1" x14ac:dyDescent="0.3">
      <c r="A26"/>
    </row>
    <row r="27" spans="1:1" x14ac:dyDescent="0.3">
      <c r="A27"/>
    </row>
    <row r="28" spans="1:1" x14ac:dyDescent="0.3">
      <c r="A28"/>
    </row>
    <row r="29" spans="1:1" x14ac:dyDescent="0.3">
      <c r="A29"/>
    </row>
    <row r="30" spans="1:1" x14ac:dyDescent="0.3">
      <c r="A30"/>
    </row>
    <row r="31" spans="1:1" x14ac:dyDescent="0.3">
      <c r="A31"/>
    </row>
    <row r="32" spans="1:1" x14ac:dyDescent="0.3">
      <c r="A32"/>
    </row>
    <row r="33" spans="1:1" x14ac:dyDescent="0.3">
      <c r="A33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3" t="s">
        <v>57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10" t="s">
        <v>22</v>
      </c>
      <c r="F12" s="11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2" t="s">
        <v>44</v>
      </c>
      <c r="C14" s="13" t="s">
        <v>26</v>
      </c>
      <c r="D14" s="12">
        <v>26.78</v>
      </c>
      <c r="E14" s="14"/>
      <c r="F14" s="15">
        <f>PRODUCT(D14*E14)</f>
        <v>0</v>
      </c>
    </row>
    <row r="15" spans="1:6" ht="15.6" x14ac:dyDescent="0.3">
      <c r="A15" s="5"/>
      <c r="B15" s="6"/>
      <c r="C15" s="6"/>
      <c r="D15" s="6"/>
      <c r="E15" s="10" t="s">
        <v>28</v>
      </c>
      <c r="F15" s="11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6" t="s">
        <v>51</v>
      </c>
      <c r="C17" s="17" t="s">
        <v>32</v>
      </c>
      <c r="D17" s="22">
        <v>34</v>
      </c>
      <c r="E17" s="18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10" t="s">
        <v>37</v>
      </c>
      <c r="F19" s="11">
        <f>SUM(F17:F18)</f>
        <v>0</v>
      </c>
    </row>
    <row r="20" spans="1:6" ht="15.6" x14ac:dyDescent="0.3">
      <c r="E20" s="10" t="s">
        <v>38</v>
      </c>
      <c r="F20" s="11">
        <f>SUM(F12,F15,F19,)</f>
        <v>0</v>
      </c>
    </row>
    <row r="21" spans="1:6" ht="18" x14ac:dyDescent="0.35">
      <c r="E21" s="19" t="s">
        <v>39</v>
      </c>
      <c r="F21" s="21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3" t="s">
        <v>57</v>
      </c>
      <c r="C2" s="33"/>
      <c r="D2" s="33"/>
      <c r="E2" s="33"/>
      <c r="F2" s="33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2" t="s">
        <v>44</v>
      </c>
      <c r="C14" s="13" t="s">
        <v>26</v>
      </c>
      <c r="D14" s="12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6" t="s">
        <v>51</v>
      </c>
      <c r="C17" s="17" t="s">
        <v>32</v>
      </c>
      <c r="D17" s="22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3" t="s">
        <v>59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10" t="s">
        <v>28</v>
      </c>
      <c r="F18" s="11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8" t="s">
        <v>31</v>
      </c>
      <c r="C20" s="18" t="s">
        <v>32</v>
      </c>
      <c r="D20" s="23">
        <v>42</v>
      </c>
      <c r="E20" s="18">
        <v>200</v>
      </c>
      <c r="F20" s="8">
        <f>PRODUCT(D20*E20)</f>
        <v>8400</v>
      </c>
    </row>
    <row r="21" spans="1:6" x14ac:dyDescent="0.3">
      <c r="A21" s="6" t="s">
        <v>33</v>
      </c>
      <c r="B21" s="18" t="s">
        <v>34</v>
      </c>
      <c r="C21" s="18" t="s">
        <v>11</v>
      </c>
      <c r="D21" s="23">
        <v>8</v>
      </c>
      <c r="E21" s="18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7">
        <v>1</v>
      </c>
      <c r="E22" s="18">
        <v>550</v>
      </c>
      <c r="F22" s="8">
        <f>PRODUCT(D22*E22)</f>
        <v>550</v>
      </c>
    </row>
    <row r="23" spans="1:6" ht="15.6" x14ac:dyDescent="0.3">
      <c r="E23" s="10" t="s">
        <v>37</v>
      </c>
      <c r="F23" s="11">
        <f>SUM(F20:F21)</f>
        <v>40400</v>
      </c>
    </row>
    <row r="24" spans="1:6" ht="15.6" x14ac:dyDescent="0.3">
      <c r="E24" s="10" t="s">
        <v>38</v>
      </c>
      <c r="F24" s="11">
        <f>SUM(F13,F18,F23,)</f>
        <v>73429.100000000006</v>
      </c>
    </row>
    <row r="25" spans="1:6" ht="18" x14ac:dyDescent="0.35">
      <c r="E25" s="19" t="s">
        <v>39</v>
      </c>
      <c r="F25" s="21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3" t="s">
        <v>59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10" t="s">
        <v>28</v>
      </c>
      <c r="F18" s="11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8" t="s">
        <v>31</v>
      </c>
      <c r="C20" s="18" t="s">
        <v>32</v>
      </c>
      <c r="D20" s="23">
        <v>42</v>
      </c>
      <c r="E20" s="18"/>
      <c r="F20" s="8">
        <f>PRODUCT(D20*E20)</f>
        <v>0</v>
      </c>
    </row>
    <row r="21" spans="1:6" x14ac:dyDescent="0.3">
      <c r="A21" s="6" t="s">
        <v>33</v>
      </c>
      <c r="B21" s="18" t="s">
        <v>34</v>
      </c>
      <c r="C21" s="18" t="s">
        <v>11</v>
      </c>
      <c r="D21" s="23">
        <v>8</v>
      </c>
      <c r="E21" s="18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7">
        <v>1</v>
      </c>
      <c r="E22" s="18"/>
      <c r="F22" s="8">
        <f>PRODUCT(D22*E22)</f>
        <v>0</v>
      </c>
    </row>
    <row r="23" spans="1:6" ht="15.6" x14ac:dyDescent="0.3">
      <c r="E23" s="10" t="s">
        <v>37</v>
      </c>
      <c r="F23" s="11">
        <f>SUM(F20:F21)</f>
        <v>0</v>
      </c>
    </row>
    <row r="24" spans="1:6" ht="15.6" x14ac:dyDescent="0.3">
      <c r="E24" s="10" t="s">
        <v>38</v>
      </c>
      <c r="F24" s="11">
        <f>SUM(F13,F18,F23,)</f>
        <v>0</v>
      </c>
    </row>
    <row r="25" spans="1:6" ht="18" x14ac:dyDescent="0.35">
      <c r="E25" s="19" t="s">
        <v>39</v>
      </c>
      <c r="F25" s="21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3" t="s">
        <v>59</v>
      </c>
      <c r="C2" s="33"/>
      <c r="D2" s="33"/>
      <c r="E2" s="33"/>
      <c r="F2" s="33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8" t="s">
        <v>31</v>
      </c>
      <c r="C20" s="18" t="s">
        <v>32</v>
      </c>
      <c r="D20" s="23">
        <v>42</v>
      </c>
    </row>
    <row r="21" spans="1:4" x14ac:dyDescent="0.3">
      <c r="A21" s="6" t="s">
        <v>33</v>
      </c>
      <c r="B21" s="18" t="s">
        <v>34</v>
      </c>
      <c r="C21" s="18" t="s">
        <v>11</v>
      </c>
      <c r="D21" s="23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7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B22" sqref="B22"/>
    </sheetView>
  </sheetViews>
  <sheetFormatPr defaultColWidth="8.6640625" defaultRowHeight="14.4" x14ac:dyDescent="0.3"/>
  <cols>
    <col min="1" max="1" width="8.5546875" style="27" customWidth="1"/>
    <col min="2" max="2" width="76.6640625" customWidth="1"/>
    <col min="3" max="3" width="6.88671875" customWidth="1"/>
    <col min="4" max="4" width="8.88671875" customWidth="1"/>
    <col min="999" max="1000" width="11.5546875" customWidth="1"/>
    <col min="1007" max="1010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2" t="s">
        <v>65</v>
      </c>
      <c r="C2" s="32"/>
      <c r="D2" s="32"/>
      <c r="E2" s="32"/>
      <c r="F2" s="32"/>
    </row>
    <row r="3" spans="1:6" x14ac:dyDescent="0.3">
      <c r="A3"/>
      <c r="B3" s="28"/>
      <c r="C3" s="28"/>
      <c r="D3" s="28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4" t="s">
        <v>24</v>
      </c>
      <c r="C5" s="24"/>
      <c r="D5" s="24"/>
    </row>
    <row r="6" spans="1:6" x14ac:dyDescent="0.3">
      <c r="A6" s="29" t="s">
        <v>9</v>
      </c>
      <c r="B6" s="25" t="s">
        <v>44</v>
      </c>
      <c r="C6" s="26" t="s">
        <v>26</v>
      </c>
      <c r="D6" s="14">
        <v>2.78</v>
      </c>
    </row>
    <row r="7" spans="1:6" x14ac:dyDescent="0.3">
      <c r="A7" s="24" t="s">
        <v>23</v>
      </c>
      <c r="B7" s="24" t="s">
        <v>64</v>
      </c>
      <c r="C7" s="24"/>
      <c r="D7" s="24"/>
    </row>
    <row r="8" spans="1:6" x14ac:dyDescent="0.3">
      <c r="A8" s="29" t="s">
        <v>25</v>
      </c>
      <c r="B8" s="9" t="s">
        <v>66</v>
      </c>
      <c r="C8" s="9" t="s">
        <v>11</v>
      </c>
      <c r="D8" s="9">
        <v>1</v>
      </c>
    </row>
    <row r="9" spans="1:6" x14ac:dyDescent="0.3">
      <c r="A9" s="29" t="s">
        <v>27</v>
      </c>
      <c r="B9" s="9" t="s">
        <v>36</v>
      </c>
      <c r="C9" s="9" t="s">
        <v>11</v>
      </c>
      <c r="D9" s="9">
        <v>8</v>
      </c>
    </row>
    <row r="10" spans="1:6" x14ac:dyDescent="0.3">
      <c r="A10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3" t="s">
        <v>43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10" t="s">
        <v>22</v>
      </c>
      <c r="F9" s="11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2">
        <v>1.86</v>
      </c>
      <c r="E11" s="14">
        <v>85</v>
      </c>
      <c r="F11" s="15">
        <f>PRODUCT(D11*E11)</f>
        <v>158.1</v>
      </c>
    </row>
    <row r="12" spans="1:6" ht="15.6" x14ac:dyDescent="0.3">
      <c r="A12" s="5"/>
      <c r="B12" s="6"/>
      <c r="C12" s="6"/>
      <c r="D12" s="6"/>
      <c r="E12" s="10" t="s">
        <v>28</v>
      </c>
      <c r="F12" s="11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7" t="s">
        <v>46</v>
      </c>
      <c r="C14" s="17" t="s">
        <v>11</v>
      </c>
      <c r="D14" s="17">
        <v>1</v>
      </c>
      <c r="E14" s="14">
        <v>6000</v>
      </c>
      <c r="F14" s="15">
        <f>PRODUCT(D14*E14)</f>
        <v>6000</v>
      </c>
    </row>
    <row r="15" spans="1:6" x14ac:dyDescent="0.3">
      <c r="A15" s="6" t="s">
        <v>33</v>
      </c>
      <c r="B15" s="17" t="s">
        <v>36</v>
      </c>
      <c r="C15" s="17" t="s">
        <v>11</v>
      </c>
      <c r="D15" s="17">
        <v>8</v>
      </c>
      <c r="E15" s="14">
        <v>200</v>
      </c>
      <c r="F15" s="15">
        <f>PRODUCT(D15*E15)</f>
        <v>1600</v>
      </c>
    </row>
    <row r="16" spans="1:6" ht="15.6" x14ac:dyDescent="0.3">
      <c r="E16" s="10" t="s">
        <v>37</v>
      </c>
      <c r="F16" s="11">
        <f>SUM(F14:F15)</f>
        <v>7600</v>
      </c>
    </row>
    <row r="17" spans="5:6" ht="15.6" x14ac:dyDescent="0.3">
      <c r="E17" s="10" t="s">
        <v>38</v>
      </c>
      <c r="F17" s="11">
        <f>SUM(F9,F12,F16,)</f>
        <v>8918.1</v>
      </c>
    </row>
    <row r="18" spans="5:6" ht="18" x14ac:dyDescent="0.35">
      <c r="E18" s="19" t="s">
        <v>39</v>
      </c>
      <c r="F18" s="21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33" t="s">
        <v>43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10" t="s">
        <v>22</v>
      </c>
      <c r="F9" s="11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2">
        <v>1.86</v>
      </c>
      <c r="E11" s="14"/>
      <c r="F11" s="15">
        <f>PRODUCT(D11*E11)</f>
        <v>0</v>
      </c>
    </row>
    <row r="12" spans="1:6" ht="15.6" x14ac:dyDescent="0.3">
      <c r="A12" s="5"/>
      <c r="B12" s="6"/>
      <c r="C12" s="6"/>
      <c r="D12" s="6"/>
      <c r="E12" s="10" t="s">
        <v>28</v>
      </c>
      <c r="F12" s="11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7" t="s">
        <v>46</v>
      </c>
      <c r="C14" s="17" t="s">
        <v>11</v>
      </c>
      <c r="D14" s="17">
        <v>1</v>
      </c>
      <c r="E14" s="17"/>
      <c r="F14" s="15">
        <f>PRODUCT(D14*E14)</f>
        <v>0</v>
      </c>
    </row>
    <row r="15" spans="1:6" x14ac:dyDescent="0.3">
      <c r="A15" s="6" t="s">
        <v>33</v>
      </c>
      <c r="B15" s="17" t="s">
        <v>36</v>
      </c>
      <c r="C15" s="17" t="s">
        <v>11</v>
      </c>
      <c r="D15" s="17">
        <v>8</v>
      </c>
      <c r="E15" s="17"/>
      <c r="F15" s="15">
        <f>PRODUCT(D15*E15)</f>
        <v>0</v>
      </c>
    </row>
    <row r="16" spans="1:6" ht="15.6" x14ac:dyDescent="0.3">
      <c r="E16" s="10" t="s">
        <v>37</v>
      </c>
      <c r="F16" s="11">
        <f>SUM(F14:F15)</f>
        <v>0</v>
      </c>
    </row>
    <row r="17" spans="5:6" ht="15.6" x14ac:dyDescent="0.3">
      <c r="E17" s="10" t="s">
        <v>38</v>
      </c>
      <c r="F17" s="11">
        <f>SUM(F9,F12,F16,)</f>
        <v>0</v>
      </c>
    </row>
    <row r="18" spans="5:6" ht="18" x14ac:dyDescent="0.35">
      <c r="E18" s="19" t="s">
        <v>39</v>
      </c>
      <c r="F18" s="21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3" t="s">
        <v>43</v>
      </c>
      <c r="C2" s="33"/>
      <c r="D2" s="33"/>
      <c r="E2" s="33"/>
      <c r="F2" s="33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2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7" t="s">
        <v>46</v>
      </c>
      <c r="C14" s="17" t="s">
        <v>11</v>
      </c>
      <c r="D14" s="17">
        <v>1</v>
      </c>
    </row>
    <row r="15" spans="1:6" x14ac:dyDescent="0.3">
      <c r="A15" s="6" t="s">
        <v>33</v>
      </c>
      <c r="B15" s="17" t="s">
        <v>36</v>
      </c>
      <c r="C15" s="17" t="s">
        <v>11</v>
      </c>
      <c r="D15" s="17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3" t="s">
        <v>47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10" t="s">
        <v>28</v>
      </c>
      <c r="F16" s="11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10" t="s">
        <v>37</v>
      </c>
      <c r="F23" s="11">
        <f>SUM(F18:F21)</f>
        <v>20600</v>
      </c>
    </row>
    <row r="24" spans="1:6" ht="15.6" x14ac:dyDescent="0.3">
      <c r="E24" s="10" t="s">
        <v>38</v>
      </c>
      <c r="F24" s="11">
        <f>SUM(F13,F16,F23,)</f>
        <v>30591.4</v>
      </c>
    </row>
    <row r="25" spans="1:6" ht="18" x14ac:dyDescent="0.35">
      <c r="E25" s="19" t="s">
        <v>39</v>
      </c>
      <c r="F25" s="21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3" t="s">
        <v>47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10" t="s">
        <v>28</v>
      </c>
      <c r="F16" s="11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8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8"/>
      <c r="F22" s="8">
        <f>PRODUCT(D22*E22)</f>
        <v>0</v>
      </c>
    </row>
    <row r="23" spans="1:6" ht="15.6" x14ac:dyDescent="0.3">
      <c r="E23" s="10" t="s">
        <v>37</v>
      </c>
      <c r="F23" s="11">
        <f>SUM(F18:F21)</f>
        <v>0</v>
      </c>
    </row>
    <row r="24" spans="1:6" ht="15.6" x14ac:dyDescent="0.3">
      <c r="E24" s="10" t="s">
        <v>38</v>
      </c>
      <c r="F24" s="11">
        <f>SUM(F13,F16,F23,)</f>
        <v>0</v>
      </c>
    </row>
    <row r="25" spans="1:6" ht="18" x14ac:dyDescent="0.35">
      <c r="E25" s="19" t="s">
        <v>39</v>
      </c>
      <c r="F25" s="21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3" t="s">
        <v>47</v>
      </c>
      <c r="C2" s="33"/>
      <c r="D2" s="33"/>
      <c r="E2" s="33"/>
      <c r="F2" s="33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3" t="s">
        <v>57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10" t="s">
        <v>22</v>
      </c>
      <c r="F12" s="11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2" t="s">
        <v>44</v>
      </c>
      <c r="C14" s="13" t="s">
        <v>26</v>
      </c>
      <c r="D14" s="12">
        <v>26.78</v>
      </c>
      <c r="E14" s="14">
        <v>85</v>
      </c>
      <c r="F14" s="15">
        <f>PRODUCT(D14*E14)</f>
        <v>2276.3000000000002</v>
      </c>
    </row>
    <row r="15" spans="1:6" ht="15.6" x14ac:dyDescent="0.3">
      <c r="A15" s="5"/>
      <c r="B15" s="6"/>
      <c r="C15" s="6"/>
      <c r="D15" s="6"/>
      <c r="E15" s="10" t="s">
        <v>28</v>
      </c>
      <c r="F15" s="11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6" t="s">
        <v>51</v>
      </c>
      <c r="C17" s="17" t="s">
        <v>32</v>
      </c>
      <c r="D17" s="22">
        <v>34</v>
      </c>
      <c r="E17" s="18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10" t="s">
        <v>37</v>
      </c>
      <c r="F19" s="11">
        <f>SUM(F17:F18)</f>
        <v>30600</v>
      </c>
    </row>
    <row r="20" spans="1:6" ht="15.6" x14ac:dyDescent="0.3">
      <c r="E20" s="10" t="s">
        <v>38</v>
      </c>
      <c r="F20" s="11">
        <f>SUM(F12,F15,F19,)</f>
        <v>36586.300000000003</v>
      </c>
    </row>
    <row r="21" spans="1:6" ht="18" x14ac:dyDescent="0.35">
      <c r="E21" s="19" t="s">
        <v>39</v>
      </c>
      <c r="F21" s="21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2022-03-30T07:25:24Z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