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tabRatio="172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<sst xmlns="http://schemas.openxmlformats.org/spreadsheetml/2006/main" count="305" uniqueCount="157">
  <si>
    <t>Wartość</t>
  </si>
  <si>
    <t>Lp.</t>
  </si>
  <si>
    <t>Podstawa
wyceny</t>
  </si>
  <si>
    <t>Opis pozycji kosztorysowych</t>
  </si>
  <si>
    <t>Obmiar</t>
  </si>
  <si>
    <t>J.m.</t>
  </si>
  <si>
    <t>Koszt jedn.</t>
  </si>
  <si>
    <r>
      <t xml:space="preserve"> </t>
    </r>
    <r>
      <rPr>
        <sz val="8"/>
        <rFont val="Arial"/>
        <family val="2"/>
      </rPr>
      <t>1</t>
    </r>
  </si>
  <si>
    <t>kpl</t>
  </si>
  <si>
    <t>Razem:</t>
  </si>
  <si>
    <t>km</t>
  </si>
  <si>
    <t>m2</t>
  </si>
  <si>
    <t>m</t>
  </si>
  <si>
    <t>m3</t>
  </si>
  <si>
    <t>szt</t>
  </si>
  <si>
    <t xml:space="preserve">Ręczne zasypywanie wykopów liniowych o ścianach pionowych, szer. wykopu 0,8-1,5 m -obsypka rurociągu 20 cm ponad wierzch rury
krotność = 1,00
Nr Spec.: D03.02.01
</t>
  </si>
  <si>
    <t>próba</t>
  </si>
  <si>
    <t>mp</t>
  </si>
  <si>
    <t>m-p</t>
  </si>
  <si>
    <t>Razem kosztorys:</t>
  </si>
  <si>
    <t>PRZEDMIAR/OFERTA</t>
  </si>
  <si>
    <t>D.04.02.02</t>
  </si>
  <si>
    <t>Roboty pomiarowe przy liniowych robotach ziemnych - trasa dróg w terenie równinnym
krotność = 1,00</t>
  </si>
  <si>
    <t xml:space="preserve">ROBOTY PRZYGOTOWAWCZE - Odtworzenie trasy i punktów wysokościowych
CPV: , </t>
  </si>
  <si>
    <t>Wykonanie organizacji ruchu na czas budowy i zabezpieczenia robót
krotność = 1,00</t>
  </si>
  <si>
    <t xml:space="preserve">WYMAGANIA OGÓLNE
CPV: , </t>
  </si>
  <si>
    <t xml:space="preserve">ROBOTY PRZYGOTOWAWCZE - Zdjęcie warstwy humusu 
CPV: , </t>
  </si>
  <si>
    <t>Usunięcie warstwy ziemi urodzajnej (humusu) za pomocą spycharek. Grubość warstwy do 30 cm, wraz z wywozem i utylizacją
krotność = 1,00</t>
  </si>
  <si>
    <t xml:space="preserve">ROBOTY PRZYGOTOWAWCZE - Rozbiórka elementów dróg
CPV: , </t>
  </si>
  <si>
    <t>Frezowanie nawierzchni asfalt.na zimno na głęb.5 cm z odwiezieniem kory asfalt.na place składowe
krotność = 1,00</t>
  </si>
  <si>
    <t>Mechaniczna rozbiórka nawierzchni z kostki nieregularnej o wysokości 8 cm.
krotność = 1,00</t>
  </si>
  <si>
    <t>Rozbieranie czasowych dróg kołowych i placów z płyt drogowych żelbetowych ażurowych,o powierzchni 1 sztuki do 1,0 m2
krotność = 1,00</t>
  </si>
  <si>
    <t>Rozebranie chodników z płyt betonowych o wymiarach 50x50x7 cm na podsypce piaskowej
krotność = 1,0</t>
  </si>
  <si>
    <t>Rozbiórka chodnika z płytek betonowych
krotność = 1,00</t>
  </si>
  <si>
    <t>Mechaniczna rozbiórka nawierzchni z kostki nieregularnej o wysokości 8 cm. Rozbiórka zjazdów z kostki betonowej
krotność = 1,00</t>
  </si>
  <si>
    <t xml:space="preserve">Mechaniczna rozbiórka nawierzchni z kostki nieregularnej o wysokości 6 cm. Rozbiórka nawierzchni z kostki betonowej (chodnik)
krotność = 1,00
</t>
  </si>
  <si>
    <t xml:space="preserve">Rozebranie krawężników betonowych na podsypce cementowo-piaskowej
krotność = 1,00
</t>
  </si>
  <si>
    <t xml:space="preserve">Rozbiórka obrzeży o wymiarach 6x20 cm.
krotność = 1,00
</t>
  </si>
  <si>
    <t xml:space="preserve">Rozebranie krawężników betonowych na podsypce cementowo-piaskowej - analogia, Rozbiórka oporników betonowych
krotność = 1,00
</t>
  </si>
  <si>
    <t xml:space="preserve">Rozebranie ław z betonu pod krawężniki
krotność = 1,00
</t>
  </si>
  <si>
    <t xml:space="preserve">Demontaż armatury i uzbrojenia. Demontaż hydrantu nadziemnego o średnicy nominalnej 80 mm
krotność = 1,00
</t>
  </si>
  <si>
    <t>Wykopy z transportem urobku taczkami. Ospojenie gruntu i przewóz na odległość do 10 m. Grunt kategorii III, Rozbiórka nadziemnych hydrantów
krotność = 1,00</t>
  </si>
  <si>
    <t>Wymiana odcinka rury. Wymiana rur z betonu żwirowego typu "Wipro" z uszczelką gumową. Rury o średnicach nominalnych 200mm
krotność = 1,00</t>
  </si>
  <si>
    <t>Demontaż studzienek ściekowych ulicznych betonowych o średnicy 500 mm z osadnikiem i syfonem, Rozbiórka ścieków przykrawężnikowych
krotność = 1,0</t>
  </si>
  <si>
    <t xml:space="preserve">Zasypanie wykopów fundamentowych podłużnych,punktowych,rowów,wykopów obiektowych ubijakami mechanicznymi,grubość zagęszczanej warstwy 25 cm.Kat.gruntu III-IV
krotność = 1,0
</t>
  </si>
  <si>
    <t>Zdjęcie znaków drogowych lub drogowskazów
krotność = 1,0</t>
  </si>
  <si>
    <t>Wywiezienie gruzu z terenu rozbiórki przy mechanicznym załadowaniu i wyładowaniu
krotność = 1,0</t>
  </si>
  <si>
    <t>Roboty ziemne wykonywane koparkami zgarniakowymi 1,00 m3 z transportem urobku samochodami samowyładowczymi i utylizacją. Grunt kat.III (B.I.nr 8/96)
krotność = 1,00</t>
  </si>
  <si>
    <t>Formowanie i zagęszczanie nasypów spycharkami gąsienicowymi 55 kW/75 KM. Nasypy o wysokości do 3,0 m. Grunt kategorii III-IV (B.I.nr 8/96)
krotność = 1,0</t>
  </si>
  <si>
    <t>ZABEZPIECZENIE SIECI TELETECHNICZNEJ
CPV: ,</t>
  </si>
  <si>
    <t>Wykopy oraz przekopy wykonywane koparkami zgarniakowymi 1,00 m3 na wraz z wywozem i utylizacją urobku. Grunt kategorii III (B.I.nr 8/96)
krotność = 1,00</t>
  </si>
  <si>
    <t xml:space="preserve">ROBOTY ZIEMNE - Wykonanie nasypów
CPV: , </t>
  </si>
  <si>
    <t>ROBOTY ZIEMNE - Wykonanie wykopów w gruncie kat. III
CPV: ,</t>
  </si>
  <si>
    <t>Wykopy liniowe szerokości 0,8 - 4,5 m i głębokości do 1,5 m o ścianach pionowych z ręcznym wydobyciem urobku .Kategoria gruntu III-IV
krotność = 1,00</t>
  </si>
  <si>
    <t>Ułożenie rur osłonowych z PCV do 110 mm na liniach telekomunikacyjnych i energetycznych. Kategoria gruntu III
krotność = 1,00</t>
  </si>
  <si>
    <t>Zasypanie wykopów podłużnych, punktowych, rowów, wykopów obiektowych, zagęszczanie ubijakami mech. grub. warstwy 25 cm.Kat.gruntu III-IV
krotność = 1,00</t>
  </si>
  <si>
    <t>Mechaniczne profilowanie i zagęszczanie podłoża pod warstwy konstrukcyjne nawierzchni. Kategoria gruntu I-IV
krotność = 1,00</t>
  </si>
  <si>
    <t xml:space="preserve">PODBUDOWY - Warstwa ulepszonego podłoża
CPV: , </t>
  </si>
  <si>
    <t>Podbudowy z gruntu stabilizowanego cementem Grubość podbudowy po zagęszczeniu 15 cm, warstwa ulepszonego podłoża z gruntu stabilizowanego spoiwem hydraulicznym C3/4, docelowo gr. 25 cm
krotność = 1,00</t>
  </si>
  <si>
    <t>Podbudowy z gruntu stabilizowanego cementem. Dodatek za każdy dalszy 1 cm grubości warstwy, warstwa ulepszonego podłoża z gruntu stabilizowanego spoiwem hydraulicznym C3/4, docelowo gr. 25 cm ,
krotność = 1,00</t>
  </si>
  <si>
    <t xml:space="preserve">PODBUDOWY - Koryto wraz z profilowaniem z zagęszczaniem podłoża
CPV: , </t>
  </si>
  <si>
    <t xml:space="preserve">PODBUDOWY - Podbudowa z mieszanki niezwiązanej
CPV: , </t>
  </si>
  <si>
    <t>Podbudowy z gruntu stabilizowanego cementem ,grubość warstwy po zagęszczeniu 10 cm,. Podłoże stabilizowane hydraulicznym spoiwem drogowym C1,5/2
krotność = 1,00</t>
  </si>
  <si>
    <t>Grubość warstwy po uwałowaniu 7 cm, Podbudowa z kruszywa łamanego stabilizowanego mechanicznie 0/31,5mm,  jezdnia,  grubość docelowa  gr. 20cm
krotność = 1,0</t>
  </si>
  <si>
    <t>Podbudowa z kruszywa łamanego stabilizowanego mechanicznie 0/31,5mm Grubość warstwy po uwałowaniu 13 cm-za każdy dalszy 1 cm, jezdnia,  docelowa  gr. 20cm ,
krotność = 1,00</t>
  </si>
  <si>
    <t>Podbudowa kruszywa łamanego stabilizowanego mechanicznie 0/31,5mm Grubość warstwy po uwałowaniu 7cm -za każdy dalszy 1 cm,  Podbudowa kruszywa łamanego stabilizowanego mechanicznie 0/31,5mm,  chodnik gr. docelowa 10cm,
krotność = 1,00</t>
  </si>
  <si>
    <t>Podbudowa z kruszywa łamanego stablizowanego mechanicznie 0/31,5mm. Grubość warstwy po uwałowaniu 3cm-za każdy dalszy 1 cm, chodnik gr. Docelowa 10cm,
krotność = 1,00</t>
  </si>
  <si>
    <t>Podbudowa z kruszywa łamanego stabilizowanego mechanicznie 0/31,5mm,  wyniesione skrzyżowanie,  docelowa  gr.śr. 32,5cm
krotność = 1,00</t>
  </si>
  <si>
    <t xml:space="preserve">PODBUDOWY - Podbudowa z kruszywa związanego spoiwem hydraulicznym
CPV: , </t>
  </si>
  <si>
    <t>Podbudowy z gruntu stabilizowanego cementem i. Grubość podbudowy po zagęszczeniu 15 cm, warstwa ulepszonego podłoża z gruntu stabilizowanego spoiwem hydraulicznym C3/4, - wyniesione skrzyżowanie
krotność = 1,00</t>
  </si>
  <si>
    <t>Podbudowy betonowe,pielęgnacja podbudowy piaskiem i wodą,grubość warstwy po zagęszczeniu 10 cm. Podbudowa zasadnicza z betonu C16/20 - zjazdy
krotność = 1,00</t>
  </si>
  <si>
    <t xml:space="preserve">NAWIERZCHNIE - Nawierzchnia z kostki betonowej
CPV: , </t>
  </si>
  <si>
    <t>Nawierzchnie z kostki brukowej betonowej szarej o grubości 8 cm układanej na podsypce cementowo-piaskowej (Biuletyn Informacyjny nr 8/96), 21. nawierzchnia z kostki brukowej betonowej,  na podsypce cementowo-piaskowej1:4 gr. 4cm - zjazdy
krotność = 1,00</t>
  </si>
  <si>
    <t>Nawierzchnie z kostki brukowej betonowej kol.czerwony o grubości 8 cm układanej na podsypce cementowo-piaskowej (Biuletyn Informacyjny nr 8/96), 21. nawierzchnia z kostki brukowej betonowej,  na podsypce cementowo-piaskowej1:4 gr. 5cm - wyniesione skrzyżowanie
krotność = 1,00</t>
  </si>
  <si>
    <t>Wykonanie nawierzchni z płytek betonowych 50x50x7 (kolor jasnoszary) gr. 7 cm na podsypce cementowo-piaskowej 1:4 gr. 5cm - chodnik
krotność = 1,00</t>
  </si>
  <si>
    <t>Przełożenie istniejącej nawierzchni z płytek betonowych 50x50x7 - chodnik
krotność = 1,00</t>
  </si>
  <si>
    <t>Przełożenie istniejącej nawierzchni z betonowej kostki brukowej - chodnik
krotność = 1,00</t>
  </si>
  <si>
    <t xml:space="preserve">NAWIERZCHNIE - Nawierzchnia z betonu asfaltowego
CPV: , </t>
  </si>
  <si>
    <t>Skropienie nawierzchni drogowych asfaltem, emulsja asfaltowa na zimno warstwy wiążącej z  AC 16W,
krotność = 1,00</t>
  </si>
  <si>
    <t>Oczyszczenie mechaniczne nawierzchni drogowej nieulepszonej
krotność = 1,00</t>
  </si>
  <si>
    <t>Oczyszczenie mechaniczne nawierzchni drogowej ulepszonej z bitumu
krotność = 1,00</t>
  </si>
  <si>
    <t>Nawierzchnia z mieszanek mineralno-bitumicznych grysowych, asfaltowa. Warstwa ścieralna o grubości po zagęszczeniu 3 cm, nawierzchnia z betonu asfaltowego - warstwa ścieralna z AC 11S, docelowo gr 4 cm
krotność = 1,00</t>
  </si>
  <si>
    <t>Nawierzchnia z mieszanek mineralno-bitumicznych grysowych, asfaltowa. Warstwa ścieralna o grubości po zagęszczeniu # za każdy dalszy 1 cm, nawierzchnia z betonu asfaltowego - warstwa ścieralna z AC 11S
krotność = 1,00</t>
  </si>
  <si>
    <t>Nawierzchnia z mieszanek mineralno-bitumicznych grysowych, asfaltowa. Warstwa wiążąca o grubości po zagęszczeniu 4 cm, nawierzchnia z betonu asfaltowego - warstwa wiążąca z AC 16W, docelowo gr 8 cm
krotność = 1,00</t>
  </si>
  <si>
    <t>Nawierzchnia z mieszanek mineralno-bitumicznych grysowych, asfaltowa. Warstwa wiążąca o grubości po zagęszczeniu - za każdy dalszy 1 cm, nawierzchnia z betonu asfaltowego - warstwa wiążąca z AC 16W, docelowo gr 8 cm,
krotność = 1,00</t>
  </si>
  <si>
    <t xml:space="preserve">ROBOTY WYKOŃCZENIOWE - Nawiezienie humusu
CPV: , </t>
  </si>
  <si>
    <t>Rozścielenie ziemi urodzajnej (humusu) spycharką na terenie płaskim, Wykonanie warstwy ziemi urodzajnej (humusu) o grubości do 30 cm, pow 28,00 m2, wraz z zakupem i obsianiem trawą
krotność = 1,00</t>
  </si>
  <si>
    <t xml:space="preserve">URZĄDZENIA BEZPIECZEŃSTWA RUCHU - Oznakowanie pionowe
CPV: , </t>
  </si>
  <si>
    <t>Ustawienie słupków rurowych do znaków. Średnice słupków 70 mm. - analogia, średnica 60,3
krotność = 1,00</t>
  </si>
  <si>
    <t>Pionowe znaki drogowe,znaki zakazu,nakazu,ostrzegawcze i informacyjne o powierzchni ponad 0,3 m2
krotność = 1,00</t>
  </si>
  <si>
    <t xml:space="preserve">URZĄDZENIA BEZPIECZEŃSTWA RUCHU - Oznakowanie poziome
CPV: , </t>
  </si>
  <si>
    <t>Oznakowanie poziome jezdni farbą chlorokauczukową
krotność = 1,00</t>
  </si>
  <si>
    <t>Montaż punktowych elementów odblaskowych
krotność = 1,00</t>
  </si>
  <si>
    <t xml:space="preserve">URZĄDZENIA BEZPIECZEŃSTWA RUCHU - Urządzenia bezpieczeństwa ruchu
CPV: , </t>
  </si>
  <si>
    <t>Ustawienie słupków blokujących U-12c
krotność = 1,00</t>
  </si>
  <si>
    <t xml:space="preserve">ELEMENTY ULIC - Krawężniki betonowe
CPV: , </t>
  </si>
  <si>
    <t>Mechaniczne przygotowanie mieszanek betonowych w warunkach polowych-beton zwykły o objętości do 10 m3.II grupa kruszywa,beton klasy B15-cement portlandzki 35, krawężniki i oporniki, obrzeża,
krotność = 1,00</t>
  </si>
  <si>
    <t>Ławy betonowe z oporem pod krawężniki, obrzeża
krotność = 1,00</t>
  </si>
  <si>
    <t>Oporniki kamienne na podsypce piaskowej - analogia, ustawienie oporników betonowych o wym. 12x25 cm
krotność = 1,00</t>
  </si>
  <si>
    <t>Krawężniki betonowe wystające o wymiarach 20x30 cm na podsypce piaskowej
krotność = 1,00</t>
  </si>
  <si>
    <t xml:space="preserve">ELEMENTY ULIC - Betonowe obrzeża 
CPV: , </t>
  </si>
  <si>
    <t xml:space="preserve">Obrzeża betonowe o wymiarach 30x8 cm na podsypce piaskowej z wypełnieniem spoin zaprawą cementową
krotność = 1,00
</t>
  </si>
  <si>
    <t xml:space="preserve">ELEMENTY ULIC - Ściek z kostki
CPV: , </t>
  </si>
  <si>
    <t>Ścieki uliczne z kostki kamiennej nieregularnej o wysokości 10 cm na podsypce piaskowej. Ilość rzędów kostki w ścieku 2. Wykonanie ścieku z dwóch rzędów kostki brukowej betonowej  (typ cegła) gr. 6 cm na podsypce cementowo-piaskowej 1:4 gr. 5cm  - analogia
krotność = 1,00</t>
  </si>
  <si>
    <t xml:space="preserve">INNE - Regulacja wysokościowa studzienek i zaworów
CPV: , </t>
  </si>
  <si>
    <t>Regulacja pionowa studzienek dla urządzeń podziemnych - armatura wodociągowa
krotność = 1,00</t>
  </si>
  <si>
    <t>Regulacja pionowa studzienek dla urządzeń podziemnych - regulacja wysokościowa armatury kanalizacji deszczowej i sanitarnej
krotność = 1,00</t>
  </si>
  <si>
    <t>Regulacja pionowa studzienek dla urządzeń podziemnych - armatura teletechniczna
krotność = 1,00</t>
  </si>
  <si>
    <t xml:space="preserve">KANALIZACJA DESZCZOWA - Roboty ziemne
CPV: , </t>
  </si>
  <si>
    <t>Roboty ziemne wykonywane koparkami podsiębiernymi o poj. łyżki 0.25 m3 w gruncie kat. I-II z transportem urobku na odległość do 1 km samochodami samowyładowczymi - wykopy pod kolektory
krotność = 1,00</t>
  </si>
  <si>
    <t>Roboty ziemne wykonywane koparkami podsiębiernymi o poj. łyżki 0.25 m3 w gruncie kat. I-II z transportem urobku na odległość do 1 km samochodami samowyładowczymi - wykopy pod studnie i wpusty
krotność = 1,00</t>
  </si>
  <si>
    <t>Wykopy liniowe o szerokości 0,8-2,5 m i głębokości do 3,0 m o ścianach pionowych w gruntach suchych kat. I-II z ręcznym wydobyciem urobku
krotność = 1,00</t>
  </si>
  <si>
    <t>Pełne umocnienie pionowych ścian wykopów liniowych o gł. do 3 m palami szalunkowymi (wypraskami) w gruntach nawodnionych kat. I-II wraz z rozbiórką
krotność = 1,00</t>
  </si>
  <si>
    <t>Kanały rurowe - podłoża z materiałów sypkich o grubości 20 cm
krotność = 1,00</t>
  </si>
  <si>
    <t>Ręczne zasypywanie wykopów liniowych o ścianach pionowych, szer. wykopu 0,8-1,5 m -obsypka rurociągu 20 cm ponad wierzch rury
krotność = 1,00</t>
  </si>
  <si>
    <t>Ręczne zasypywanie wykopów liniowych o ścianach pionowych, szer. wykopu 0,8-1,5 m -obsypka studni i wpustów
krotność = 1,00</t>
  </si>
  <si>
    <t>Podłoża i obsypki z kruszyw naturalnych dowiezionych - wymiana gruntu
krotność = 1,00</t>
  </si>
  <si>
    <t>Zagęszczenie nasypów ubijakami mechanicznymi; grunty sypkie kat. I-III Wskaźnik zagęszczenia Js = 0.98
krotność = 1,00</t>
  </si>
  <si>
    <t>Dodatek za każdy rozpoczęty 1 km transportu ziemi samochodami samowyładowczymi po drogach o nawierzchni utwardzonej (kat. gruntu I-IV) ponad 1 km
krotność = 1,00</t>
  </si>
  <si>
    <t xml:space="preserve">KANALIZACJA DESZCZOWA - Roboty instalacyjne
CPV: , </t>
  </si>
  <si>
    <t>Kanały z rur PVC łączonych na wcisk o śr. zewn. 200 mm - wykopy umocnione
krotność = 1,00</t>
  </si>
  <si>
    <t>Studzienki ściekowe uliczne betonowe o śr.500 mm z osadnikiem bez syfonu
krotność = 1,00</t>
  </si>
  <si>
    <t>Wpięcie do istniejącej komory kanalizacyjnej - wkładka in situ Dz200
krotność = 1,00</t>
  </si>
  <si>
    <t>Przyłącze siodłowe 1000/200 np. firmy Funke typ Fabekun
krotność = 1,00</t>
  </si>
  <si>
    <t>Likwidacja istniejących studni wpustowych
krotność = 1,00</t>
  </si>
  <si>
    <t>Montaż konstrukcji podwieszeń kabli energetycznych i telekomunikacyjnych typu lekkiego o rozpiętości elementu 4.0 m
krotność = 1,00</t>
  </si>
  <si>
    <t>Demontaż konstrukcji podwieszeń kabli energetycznych i telekomunikacyjnych typu lekkiego o rozpiętości elementu 4.0 m
krotność = 1,00</t>
  </si>
  <si>
    <t>Próba wodna szczelności sieci z rur typu HOBAS, PCW, PVC, PE, PEHD o śr. 200 mm
krotność = 1,00</t>
  </si>
  <si>
    <t xml:space="preserve">WODOCIĄG - Roboty ziemne
CPV: , </t>
  </si>
  <si>
    <t xml:space="preserve">Roboty ziemne wykonywane koparkami podsiębiernymi o poj. łyżki 0.25 m3 w gruncie kat. I-II z transportem urobku na odległość do 1 km samochodami samowyładowczymi - wykopy pod kolektory
krotność = 1,00
</t>
  </si>
  <si>
    <t xml:space="preserve">WODOCIĄG - Roboty instalacyjne
CPV: , </t>
  </si>
  <si>
    <t>Sieci wodociągowe - montaż rurociągów z rur polietylenowych (PE, PEHD) o śr.zewnętrznej 90 mm - wykopy umocnione
krotność = 1,00</t>
  </si>
  <si>
    <t>Hydranty pożarowe nadziemne o śr. 80 mm
krotność = 1,00</t>
  </si>
  <si>
    <t>Sieci wodociągowe - montaż kształtek ciśnieniowych PE, PEHD o połączeniach zgrzewano-kołnierzowych (tuleje kołnierzowe na luźny kołnierz) o śr.zewnętrznej do 90 mm
krotność = 1,00</t>
  </si>
  <si>
    <t>Sieci wodociągowe - kształtki żeliwne ciśnieniowe kołnierzowe o śr. 150 mm - Łącznik rurowo kołnierzowy RK DN150 zabezpieczony przed przesunięciem
krotność = 1,00</t>
  </si>
  <si>
    <t>Sieci wodociągowe - kształtki żeliwne ciśnieniowe kołnierzowe o śr. 150 mm - Trójnik
krotność = 1,00</t>
  </si>
  <si>
    <t>Oznakowanie trasy wodociągu ułożonego w ziemi taśmą z tworzywa sztucznego
krotność = 1,00</t>
  </si>
  <si>
    <t>Próba pneumatyczna szczelności sieci wodociągowych z rur żeliwnych ciśnieniowych o śr. do 100 mm
krotność = 1,00</t>
  </si>
  <si>
    <t>Dezynfekcja rurociągów sieci wodociągowych o śr.nominalnej do 150 mm
krotność = 1,00</t>
  </si>
  <si>
    <t xml:space="preserve">Jednokrotne płukanie sieci wodociągowej o śr. nominalnej do 150 mm
krotność = 1,00
</t>
  </si>
  <si>
    <t xml:space="preserve">Demontaż konstrukcji podwieszeń kabli energetycznych i telekomunikacyjnych typu lekkiego o rozpiętości elementu 4.0 m
krotność = 1,00
</t>
  </si>
  <si>
    <t>Montaż konstrukcji podwieszeń rurociągów i kanałów o rozpiętości elementu 4.0 m
krotność = 1,00</t>
  </si>
  <si>
    <t>Demontaż konstrukcji podwieszeń rurociągów i kanałów o rozpiętości elementu 4.0 m
krotność = 1,00</t>
  </si>
  <si>
    <t xml:space="preserve">GOSPOARKA DRZEWOSTANEM
CPV: , </t>
  </si>
  <si>
    <t>Ścinanie drzew piłą mechaniczną (śr. 10-15 cm)
krotność = 1,00</t>
  </si>
  <si>
    <t>Mechaniczne karczowanie pni (śr. 10-15 cm)
krotność = 1,00</t>
  </si>
  <si>
    <t>Ręczne ścinanie i karczowanie gęstych krzaków i podszycia
krotność = 1,00</t>
  </si>
  <si>
    <t>Wywożenie dłużyc,transport na odległość do 2 km
krotność = 1,00</t>
  </si>
  <si>
    <t>Dodatek za każde dalsze 0,5 km transportu ponad 2 km,przy wywożeniu dłużyc, dodatek za dalsze 13 km wywozu rzeczywistą odleglość usciśli wykonawca w ofercie,
krotność = 1,00</t>
  </si>
  <si>
    <t>Wywożenie karpiny,transport na odległość do 2 km
krotność = 1,00</t>
  </si>
  <si>
    <t>Wywożenie gałęzi,transport na odległość do 2 km
krotność = 1,00</t>
  </si>
  <si>
    <t>Wywożenie karpiny i gałęzi - dodatek za każde dalsze 0.5 km wywozu. Dodatek za dalsze 13 km transportu
krotność = 1,00</t>
  </si>
  <si>
    <t>Oczyszczenie terenu z pozostałości po wykarczowaniu (drobne gałęzie, korzenie, kora i wrzos) z wywiezieniem
krotność = 1,00</t>
  </si>
  <si>
    <t>Zabezpieczenie drzew  na okres wykonywania robót
Owinięcie pnia drzew matą slomianą lub jutą , odeskowanie pnia
krotność = 1,00</t>
  </si>
  <si>
    <t>Ścinanie drzew twardych o średnicy pnia 41-65 cm
krotność = 1,00</t>
  </si>
  <si>
    <t>Ścinanie drzew twardych-dodatek za każde dalsze 5 cm, średnica pnia, śr. od 1,35m do 2,20m
krotność = 1,00</t>
  </si>
  <si>
    <t>Mechaniczne frezowanie pniaków o średnicy 36-45 cm, średnica pnia, śr. od 1,35m do 2,20m
krotność = 1,00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</si>
</sst>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3" fontId="0" fillId="0" borderId="0" xfId="42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0" xfId="42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4" fontId="0" fillId="0" borderId="10" xfId="58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43" fontId="0" fillId="34" borderId="10" xfId="42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4" fontId="0" fillId="34" borderId="10" xfId="0" applyNumberFormat="1" applyFont="1" applyFill="1" applyBorder="1" applyAlignment="1">
      <alignment horizontal="right" vertical="center"/>
    </xf>
    <xf numFmtId="43" fontId="0" fillId="33" borderId="10" xfId="42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 wrapText="1"/>
    </xf>
    <xf numFmtId="44" fontId="0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0" fillId="25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selection activeCell="D158" sqref="D158"/>
    </sheetView>
  </sheetViews>
  <sheetFormatPr defaultColWidth="11.57421875" defaultRowHeight="12.75"/>
  <cols>
    <col min="1" max="1" width="5.421875" style="1" customWidth="1"/>
    <col min="2" max="2" width="9.7109375" style="2" customWidth="1"/>
    <col min="3" max="3" width="56.140625" style="3" customWidth="1"/>
    <col min="4" max="4" width="11.28125" style="6" bestFit="1" customWidth="1"/>
    <col min="5" max="5" width="5.57421875" style="1" bestFit="1" customWidth="1"/>
    <col min="6" max="7" width="11.57421875" style="4" customWidth="1"/>
    <col min="8" max="16384" width="11.57421875" style="5" customWidth="1"/>
  </cols>
  <sheetData>
    <row r="1" spans="1:7" ht="18">
      <c r="A1" s="26" t="s">
        <v>20</v>
      </c>
      <c r="B1" s="26"/>
      <c r="C1" s="26"/>
      <c r="D1" s="26"/>
      <c r="E1" s="26"/>
      <c r="F1" s="26"/>
      <c r="G1" s="26"/>
    </row>
    <row r="3" spans="1:7" ht="25.5">
      <c r="A3" s="7" t="s">
        <v>1</v>
      </c>
      <c r="B3" s="8" t="s">
        <v>2</v>
      </c>
      <c r="C3" s="9" t="s">
        <v>3</v>
      </c>
      <c r="D3" s="10" t="s">
        <v>4</v>
      </c>
      <c r="E3" s="7" t="s">
        <v>5</v>
      </c>
      <c r="F3" s="7" t="s">
        <v>6</v>
      </c>
      <c r="G3" s="7" t="s">
        <v>0</v>
      </c>
    </row>
    <row r="4" spans="1:7" ht="12.75">
      <c r="A4" s="7"/>
      <c r="B4" s="8"/>
      <c r="C4" s="11"/>
      <c r="D4" s="10"/>
      <c r="E4" s="7"/>
      <c r="F4" s="12"/>
      <c r="G4" s="12"/>
    </row>
    <row r="5" spans="1:7" ht="12.75">
      <c r="A5" s="7">
        <v>1</v>
      </c>
      <c r="B5" s="8">
        <v>2</v>
      </c>
      <c r="C5" s="9">
        <v>3</v>
      </c>
      <c r="D5" s="10">
        <v>4</v>
      </c>
      <c r="E5" s="7">
        <v>5</v>
      </c>
      <c r="F5" s="7">
        <v>6</v>
      </c>
      <c r="G5" s="7">
        <v>7</v>
      </c>
    </row>
    <row r="6" spans="1:7" ht="25.5">
      <c r="A6" s="7" t="s">
        <v>7</v>
      </c>
      <c r="B6" s="8"/>
      <c r="C6" s="13" t="s">
        <v>25</v>
      </c>
      <c r="D6" s="10"/>
      <c r="E6" s="7"/>
      <c r="F6" s="14"/>
      <c r="G6" s="14"/>
    </row>
    <row r="7" spans="1:7" ht="38.25">
      <c r="A7" s="7">
        <v>1</v>
      </c>
      <c r="B7" s="8"/>
      <c r="C7" s="15" t="s">
        <v>24</v>
      </c>
      <c r="D7" s="10">
        <v>1</v>
      </c>
      <c r="E7" s="7" t="s">
        <v>8</v>
      </c>
      <c r="F7" s="27"/>
      <c r="G7" s="16">
        <f>ROUND(D7*F7,2)</f>
        <v>0</v>
      </c>
    </row>
    <row r="8" spans="1:7" ht="12.75">
      <c r="A8" s="17"/>
      <c r="B8" s="18"/>
      <c r="C8" s="24" t="s">
        <v>9</v>
      </c>
      <c r="D8" s="20"/>
      <c r="E8" s="21"/>
      <c r="F8" s="28"/>
      <c r="G8" s="22">
        <f>SUM(G7)</f>
        <v>0</v>
      </c>
    </row>
    <row r="9" spans="1:7" ht="38.25">
      <c r="A9" s="7">
        <v>2</v>
      </c>
      <c r="B9" s="8"/>
      <c r="C9" s="13" t="s">
        <v>23</v>
      </c>
      <c r="D9" s="10"/>
      <c r="E9" s="7"/>
      <c r="F9" s="27"/>
      <c r="G9" s="16"/>
    </row>
    <row r="10" spans="1:7" ht="38.25">
      <c r="A10" s="7">
        <v>2</v>
      </c>
      <c r="B10" s="8"/>
      <c r="C10" s="15" t="s">
        <v>22</v>
      </c>
      <c r="D10" s="10">
        <v>0.11</v>
      </c>
      <c r="E10" s="7" t="s">
        <v>10</v>
      </c>
      <c r="F10" s="27"/>
      <c r="G10" s="16">
        <f>ROUND(D10*F10,2)</f>
        <v>0</v>
      </c>
    </row>
    <row r="11" spans="1:7" ht="12.75">
      <c r="A11" s="17"/>
      <c r="B11" s="18"/>
      <c r="C11" s="24" t="s">
        <v>9</v>
      </c>
      <c r="D11" s="20"/>
      <c r="E11" s="21"/>
      <c r="F11" s="28"/>
      <c r="G11" s="22">
        <f>SUM(G9:G10)</f>
        <v>0</v>
      </c>
    </row>
    <row r="12" spans="1:7" ht="25.5">
      <c r="A12" s="7">
        <v>3</v>
      </c>
      <c r="B12" s="8"/>
      <c r="C12" s="13" t="s">
        <v>26</v>
      </c>
      <c r="D12" s="10"/>
      <c r="E12" s="7"/>
      <c r="F12" s="27"/>
      <c r="G12" s="14"/>
    </row>
    <row r="13" spans="1:7" ht="51">
      <c r="A13" s="7">
        <v>3</v>
      </c>
      <c r="B13" s="8"/>
      <c r="C13" s="15" t="s">
        <v>27</v>
      </c>
      <c r="D13" s="10">
        <v>197</v>
      </c>
      <c r="E13" s="7" t="s">
        <v>11</v>
      </c>
      <c r="F13" s="27"/>
      <c r="G13" s="16">
        <f>ROUND(D13*F13,2)</f>
        <v>0</v>
      </c>
    </row>
    <row r="14" spans="1:7" ht="12.75">
      <c r="A14" s="17"/>
      <c r="B14" s="18"/>
      <c r="C14" s="24" t="s">
        <v>9</v>
      </c>
      <c r="D14" s="20"/>
      <c r="E14" s="21"/>
      <c r="F14" s="28"/>
      <c r="G14" s="22">
        <f>SUM(G13)</f>
        <v>0</v>
      </c>
    </row>
    <row r="15" spans="1:7" ht="25.5">
      <c r="A15" s="7">
        <v>4</v>
      </c>
      <c r="B15" s="8"/>
      <c r="C15" s="13" t="s">
        <v>28</v>
      </c>
      <c r="D15" s="10"/>
      <c r="E15" s="7"/>
      <c r="F15" s="27"/>
      <c r="G15" s="14"/>
    </row>
    <row r="16" spans="1:7" ht="38.25">
      <c r="A16" s="7">
        <v>4</v>
      </c>
      <c r="B16" s="8"/>
      <c r="C16" s="15" t="s">
        <v>29</v>
      </c>
      <c r="D16" s="10">
        <v>415</v>
      </c>
      <c r="E16" s="7" t="s">
        <v>11</v>
      </c>
      <c r="F16" s="27"/>
      <c r="G16" s="16">
        <f>ROUND(D16*F16,2)</f>
        <v>0</v>
      </c>
    </row>
    <row r="17" spans="1:7" ht="38.25">
      <c r="A17" s="7">
        <v>5</v>
      </c>
      <c r="B17" s="8"/>
      <c r="C17" s="15" t="s">
        <v>30</v>
      </c>
      <c r="D17" s="10">
        <v>64</v>
      </c>
      <c r="E17" s="7" t="s">
        <v>11</v>
      </c>
      <c r="F17" s="27"/>
      <c r="G17" s="16">
        <f aca="true" t="shared" si="0" ref="G17:G33">ROUND(D17*F17,2)</f>
        <v>0</v>
      </c>
    </row>
    <row r="18" spans="1:7" ht="38.25">
      <c r="A18" s="7">
        <v>6</v>
      </c>
      <c r="B18" s="8"/>
      <c r="C18" s="15" t="s">
        <v>31</v>
      </c>
      <c r="D18" s="10">
        <v>23</v>
      </c>
      <c r="E18" s="7" t="s">
        <v>11</v>
      </c>
      <c r="F18" s="27"/>
      <c r="G18" s="16">
        <f t="shared" si="0"/>
        <v>0</v>
      </c>
    </row>
    <row r="19" spans="1:7" ht="38.25">
      <c r="A19" s="7">
        <v>7</v>
      </c>
      <c r="B19" s="8"/>
      <c r="C19" s="15" t="s">
        <v>32</v>
      </c>
      <c r="D19" s="10">
        <v>19</v>
      </c>
      <c r="E19" s="7" t="s">
        <v>11</v>
      </c>
      <c r="F19" s="27"/>
      <c r="G19" s="16">
        <f t="shared" si="0"/>
        <v>0</v>
      </c>
    </row>
    <row r="20" spans="1:7" ht="25.5">
      <c r="A20" s="7">
        <v>8</v>
      </c>
      <c r="B20" s="8"/>
      <c r="C20" s="15" t="s">
        <v>33</v>
      </c>
      <c r="D20" s="10">
        <v>6</v>
      </c>
      <c r="E20" s="7" t="s">
        <v>11</v>
      </c>
      <c r="F20" s="27"/>
      <c r="G20" s="16">
        <f t="shared" si="0"/>
        <v>0</v>
      </c>
    </row>
    <row r="21" spans="1:7" ht="38.25">
      <c r="A21" s="7">
        <v>9</v>
      </c>
      <c r="B21" s="8"/>
      <c r="C21" s="15" t="s">
        <v>34</v>
      </c>
      <c r="D21" s="10">
        <v>261</v>
      </c>
      <c r="E21" s="7" t="s">
        <v>11</v>
      </c>
      <c r="F21" s="27"/>
      <c r="G21" s="16">
        <f t="shared" si="0"/>
        <v>0</v>
      </c>
    </row>
    <row r="22" spans="1:7" ht="63.75">
      <c r="A22" s="7">
        <v>10</v>
      </c>
      <c r="B22" s="8"/>
      <c r="C22" s="15" t="s">
        <v>35</v>
      </c>
      <c r="D22" s="10">
        <v>12</v>
      </c>
      <c r="E22" s="7" t="s">
        <v>11</v>
      </c>
      <c r="F22" s="27"/>
      <c r="G22" s="16">
        <f t="shared" si="0"/>
        <v>0</v>
      </c>
    </row>
    <row r="23" spans="1:7" ht="51">
      <c r="A23" s="7">
        <v>11</v>
      </c>
      <c r="B23" s="8"/>
      <c r="C23" s="15" t="s">
        <v>36</v>
      </c>
      <c r="D23" s="10">
        <v>211</v>
      </c>
      <c r="E23" s="7" t="s">
        <v>12</v>
      </c>
      <c r="F23" s="27"/>
      <c r="G23" s="16">
        <f t="shared" si="0"/>
        <v>0</v>
      </c>
    </row>
    <row r="24" spans="1:7" ht="38.25">
      <c r="A24" s="7">
        <v>12</v>
      </c>
      <c r="B24" s="8"/>
      <c r="C24" s="15" t="s">
        <v>37</v>
      </c>
      <c r="D24" s="10">
        <v>78</v>
      </c>
      <c r="E24" s="7" t="s">
        <v>12</v>
      </c>
      <c r="F24" s="27"/>
      <c r="G24" s="16">
        <f t="shared" si="0"/>
        <v>0</v>
      </c>
    </row>
    <row r="25" spans="1:7" ht="51">
      <c r="A25" s="7">
        <v>13</v>
      </c>
      <c r="B25" s="8"/>
      <c r="C25" s="15" t="s">
        <v>38</v>
      </c>
      <c r="D25" s="10">
        <v>47</v>
      </c>
      <c r="E25" s="7" t="s">
        <v>12</v>
      </c>
      <c r="F25" s="27"/>
      <c r="G25" s="16">
        <f t="shared" si="0"/>
        <v>0</v>
      </c>
    </row>
    <row r="26" spans="1:7" ht="38.25">
      <c r="A26" s="7">
        <v>14</v>
      </c>
      <c r="B26" s="8"/>
      <c r="C26" s="15" t="s">
        <v>39</v>
      </c>
      <c r="D26" s="10">
        <v>29.8</v>
      </c>
      <c r="E26" s="7" t="s">
        <v>13</v>
      </c>
      <c r="F26" s="27"/>
      <c r="G26" s="16">
        <f t="shared" si="0"/>
        <v>0</v>
      </c>
    </row>
    <row r="27" spans="1:7" ht="51">
      <c r="A27" s="7">
        <v>15</v>
      </c>
      <c r="B27" s="8"/>
      <c r="C27" s="15" t="s">
        <v>41</v>
      </c>
      <c r="D27" s="10">
        <v>17</v>
      </c>
      <c r="E27" s="7" t="s">
        <v>13</v>
      </c>
      <c r="F27" s="27"/>
      <c r="G27" s="16">
        <f t="shared" si="0"/>
        <v>0</v>
      </c>
    </row>
    <row r="28" spans="1:7" ht="51">
      <c r="A28" s="7">
        <v>16</v>
      </c>
      <c r="B28" s="8"/>
      <c r="C28" s="15" t="s">
        <v>40</v>
      </c>
      <c r="D28" s="10">
        <v>3</v>
      </c>
      <c r="E28" s="7" t="s">
        <v>8</v>
      </c>
      <c r="F28" s="27"/>
      <c r="G28" s="16">
        <f t="shared" si="0"/>
        <v>0</v>
      </c>
    </row>
    <row r="29" spans="1:7" ht="51">
      <c r="A29" s="7">
        <v>17</v>
      </c>
      <c r="B29" s="8"/>
      <c r="C29" s="15" t="s">
        <v>43</v>
      </c>
      <c r="D29" s="10">
        <v>2</v>
      </c>
      <c r="E29" s="7" t="s">
        <v>8</v>
      </c>
      <c r="F29" s="27"/>
      <c r="G29" s="16">
        <f t="shared" si="0"/>
        <v>0</v>
      </c>
    </row>
    <row r="30" spans="1:7" ht="51">
      <c r="A30" s="7">
        <v>18</v>
      </c>
      <c r="B30" s="8"/>
      <c r="C30" s="15" t="s">
        <v>42</v>
      </c>
      <c r="D30" s="10">
        <v>4</v>
      </c>
      <c r="E30" s="7" t="s">
        <v>12</v>
      </c>
      <c r="F30" s="27"/>
      <c r="G30" s="16">
        <f t="shared" si="0"/>
        <v>0</v>
      </c>
    </row>
    <row r="31" spans="1:7" ht="76.5">
      <c r="A31" s="7">
        <v>19</v>
      </c>
      <c r="B31" s="8"/>
      <c r="C31" s="15" t="s">
        <v>44</v>
      </c>
      <c r="D31" s="10">
        <v>17</v>
      </c>
      <c r="E31" s="7" t="s">
        <v>13</v>
      </c>
      <c r="F31" s="27"/>
      <c r="G31" s="16">
        <f t="shared" si="0"/>
        <v>0</v>
      </c>
    </row>
    <row r="32" spans="1:7" ht="25.5">
      <c r="A32" s="7">
        <v>20</v>
      </c>
      <c r="B32" s="8"/>
      <c r="C32" s="15" t="s">
        <v>45</v>
      </c>
      <c r="D32" s="10">
        <v>11</v>
      </c>
      <c r="E32" s="7" t="s">
        <v>14</v>
      </c>
      <c r="F32" s="27"/>
      <c r="G32" s="16">
        <f t="shared" si="0"/>
        <v>0</v>
      </c>
    </row>
    <row r="33" spans="1:7" ht="38.25">
      <c r="A33" s="7">
        <v>21</v>
      </c>
      <c r="B33" s="8"/>
      <c r="C33" s="15" t="s">
        <v>46</v>
      </c>
      <c r="D33" s="10">
        <v>125.3</v>
      </c>
      <c r="E33" s="7" t="s">
        <v>13</v>
      </c>
      <c r="F33" s="27"/>
      <c r="G33" s="16">
        <f t="shared" si="0"/>
        <v>0</v>
      </c>
    </row>
    <row r="34" spans="1:7" ht="51">
      <c r="A34" s="7">
        <v>22</v>
      </c>
      <c r="B34" s="8"/>
      <c r="C34" s="15" t="s">
        <v>47</v>
      </c>
      <c r="D34" s="10">
        <v>56</v>
      </c>
      <c r="E34" s="7" t="s">
        <v>13</v>
      </c>
      <c r="F34" s="27"/>
      <c r="G34" s="16">
        <f>ROUND(D34*F34,2)</f>
        <v>0</v>
      </c>
    </row>
    <row r="35" spans="1:7" ht="12.75">
      <c r="A35" s="17"/>
      <c r="B35" s="18"/>
      <c r="C35" s="24" t="s">
        <v>9</v>
      </c>
      <c r="D35" s="20"/>
      <c r="E35" s="21"/>
      <c r="F35" s="28"/>
      <c r="G35" s="22">
        <f>SUM(G16:G34)</f>
        <v>0</v>
      </c>
    </row>
    <row r="36" spans="1:7" ht="25.5">
      <c r="A36" s="7">
        <v>5</v>
      </c>
      <c r="B36" s="8"/>
      <c r="C36" s="13" t="s">
        <v>52</v>
      </c>
      <c r="D36" s="10"/>
      <c r="E36" s="7"/>
      <c r="F36" s="27"/>
      <c r="G36" s="14"/>
    </row>
    <row r="37" spans="1:7" ht="51">
      <c r="A37" s="7">
        <v>23</v>
      </c>
      <c r="B37" s="8"/>
      <c r="C37" s="15" t="s">
        <v>50</v>
      </c>
      <c r="D37" s="10">
        <v>288</v>
      </c>
      <c r="E37" s="7" t="s">
        <v>13</v>
      </c>
      <c r="F37" s="27"/>
      <c r="G37" s="16">
        <f>ROUND(D37*F37,2)</f>
        <v>0</v>
      </c>
    </row>
    <row r="38" spans="1:7" ht="12.75">
      <c r="A38" s="17"/>
      <c r="B38" s="18"/>
      <c r="C38" s="24" t="s">
        <v>9</v>
      </c>
      <c r="D38" s="20"/>
      <c r="E38" s="21"/>
      <c r="F38" s="28"/>
      <c r="G38" s="22">
        <f>SUM(G37)</f>
        <v>0</v>
      </c>
    </row>
    <row r="39" spans="1:7" ht="25.5">
      <c r="A39" s="7">
        <v>6</v>
      </c>
      <c r="B39" s="8"/>
      <c r="C39" s="13" t="s">
        <v>51</v>
      </c>
      <c r="D39" s="10"/>
      <c r="E39" s="7"/>
      <c r="F39" s="27"/>
      <c r="G39" s="14"/>
    </row>
    <row r="40" spans="1:7" ht="51">
      <c r="A40" s="7">
        <v>24</v>
      </c>
      <c r="B40" s="8"/>
      <c r="C40" s="15" t="s">
        <v>48</v>
      </c>
      <c r="D40" s="10">
        <v>50</v>
      </c>
      <c r="E40" s="7" t="s">
        <v>13</v>
      </c>
      <c r="F40" s="27"/>
      <c r="G40" s="16">
        <f>ROUND(D40*F40,2)</f>
        <v>0</v>
      </c>
    </row>
    <row r="41" spans="1:7" ht="12.75">
      <c r="A41" s="17"/>
      <c r="B41" s="18"/>
      <c r="C41" s="24" t="s">
        <v>9</v>
      </c>
      <c r="D41" s="20"/>
      <c r="E41" s="21"/>
      <c r="F41" s="28"/>
      <c r="G41" s="22">
        <f>SUM(G40)</f>
        <v>0</v>
      </c>
    </row>
    <row r="42" spans="1:7" ht="25.5">
      <c r="A42" s="7">
        <v>7</v>
      </c>
      <c r="B42" s="8"/>
      <c r="C42" s="13" t="s">
        <v>49</v>
      </c>
      <c r="D42" s="10"/>
      <c r="E42" s="7"/>
      <c r="F42" s="27"/>
      <c r="G42" s="14"/>
    </row>
    <row r="43" spans="1:7" ht="51">
      <c r="A43" s="7">
        <v>25</v>
      </c>
      <c r="B43" s="8"/>
      <c r="C43" s="15" t="s">
        <v>53</v>
      </c>
      <c r="D43" s="10">
        <v>26</v>
      </c>
      <c r="E43" s="7" t="s">
        <v>13</v>
      </c>
      <c r="F43" s="27"/>
      <c r="G43" s="16">
        <f>ROUND(D43*F43,2)</f>
        <v>0</v>
      </c>
    </row>
    <row r="44" spans="1:7" ht="38.25">
      <c r="A44" s="7">
        <v>26</v>
      </c>
      <c r="B44" s="8"/>
      <c r="C44" s="15" t="s">
        <v>54</v>
      </c>
      <c r="D44" s="10">
        <v>220</v>
      </c>
      <c r="E44" s="7" t="s">
        <v>12</v>
      </c>
      <c r="F44" s="27"/>
      <c r="G44" s="16">
        <f>ROUND(D44*F44,2)</f>
        <v>0</v>
      </c>
    </row>
    <row r="45" spans="1:7" ht="51">
      <c r="A45" s="7">
        <v>27</v>
      </c>
      <c r="B45" s="8"/>
      <c r="C45" s="15" t="s">
        <v>55</v>
      </c>
      <c r="D45" s="10">
        <v>26</v>
      </c>
      <c r="E45" s="7" t="s">
        <v>13</v>
      </c>
      <c r="F45" s="27"/>
      <c r="G45" s="16">
        <f>ROUND(D45*F45,2)</f>
        <v>0</v>
      </c>
    </row>
    <row r="46" spans="1:7" ht="12.75">
      <c r="A46" s="17"/>
      <c r="B46" s="18"/>
      <c r="C46" s="24" t="s">
        <v>9</v>
      </c>
      <c r="D46" s="20"/>
      <c r="E46" s="21"/>
      <c r="F46" s="28"/>
      <c r="G46" s="22">
        <f>SUM(G43:G45)</f>
        <v>0</v>
      </c>
    </row>
    <row r="47" spans="1:7" ht="38.25">
      <c r="A47" s="7">
        <v>8</v>
      </c>
      <c r="B47" s="8"/>
      <c r="C47" s="13" t="s">
        <v>60</v>
      </c>
      <c r="D47" s="10"/>
      <c r="E47" s="7"/>
      <c r="F47" s="27"/>
      <c r="G47" s="14"/>
    </row>
    <row r="48" spans="1:7" ht="38.25">
      <c r="A48" s="7">
        <v>28</v>
      </c>
      <c r="B48" s="8"/>
      <c r="C48" s="15" t="s">
        <v>56</v>
      </c>
      <c r="D48" s="10">
        <v>346</v>
      </c>
      <c r="E48" s="7" t="s">
        <v>11</v>
      </c>
      <c r="F48" s="27"/>
      <c r="G48" s="16">
        <f>ROUND(D48*F48,2)</f>
        <v>0</v>
      </c>
    </row>
    <row r="49" spans="1:7" ht="12.75">
      <c r="A49" s="17"/>
      <c r="B49" s="18"/>
      <c r="C49" s="24" t="s">
        <v>9</v>
      </c>
      <c r="D49" s="20"/>
      <c r="E49" s="21"/>
      <c r="F49" s="28"/>
      <c r="G49" s="22">
        <f>SUM(G48)</f>
        <v>0</v>
      </c>
    </row>
    <row r="50" spans="1:7" ht="25.5">
      <c r="A50" s="7">
        <v>9</v>
      </c>
      <c r="B50" s="8"/>
      <c r="C50" s="13" t="s">
        <v>57</v>
      </c>
      <c r="D50" s="10"/>
      <c r="E50" s="7"/>
      <c r="F50" s="27"/>
      <c r="G50" s="14"/>
    </row>
    <row r="51" spans="1:7" ht="63.75">
      <c r="A51" s="7">
        <v>29</v>
      </c>
      <c r="B51" s="8"/>
      <c r="C51" s="15" t="s">
        <v>58</v>
      </c>
      <c r="D51" s="10">
        <v>260</v>
      </c>
      <c r="E51" s="7" t="s">
        <v>11</v>
      </c>
      <c r="F51" s="27"/>
      <c r="G51" s="16">
        <f>ROUND(D51*F51,2)</f>
        <v>0</v>
      </c>
    </row>
    <row r="52" spans="1:7" ht="63.75">
      <c r="A52" s="7">
        <v>30</v>
      </c>
      <c r="B52" s="8"/>
      <c r="C52" s="15" t="s">
        <v>59</v>
      </c>
      <c r="D52" s="10">
        <v>260</v>
      </c>
      <c r="E52" s="7" t="s">
        <v>11</v>
      </c>
      <c r="F52" s="27"/>
      <c r="G52" s="16">
        <f>ROUND(D52*F52,2)</f>
        <v>0</v>
      </c>
    </row>
    <row r="53" spans="1:7" ht="51">
      <c r="A53" s="7">
        <v>31</v>
      </c>
      <c r="B53" s="8"/>
      <c r="C53" s="15" t="s">
        <v>62</v>
      </c>
      <c r="D53" s="10">
        <v>320</v>
      </c>
      <c r="E53" s="7" t="s">
        <v>11</v>
      </c>
      <c r="F53" s="27"/>
      <c r="G53" s="16">
        <f>ROUND(D53*F53,2)</f>
        <v>0</v>
      </c>
    </row>
    <row r="54" spans="1:7" ht="12.75">
      <c r="A54" s="17"/>
      <c r="B54" s="18"/>
      <c r="C54" s="24" t="s">
        <v>9</v>
      </c>
      <c r="D54" s="20"/>
      <c r="E54" s="21"/>
      <c r="F54" s="28"/>
      <c r="G54" s="22">
        <f>SUM(G51:G53)</f>
        <v>0</v>
      </c>
    </row>
    <row r="55" spans="1:7" ht="25.5">
      <c r="A55" s="7">
        <v>10</v>
      </c>
      <c r="B55" s="8" t="s">
        <v>21</v>
      </c>
      <c r="C55" s="13" t="s">
        <v>61</v>
      </c>
      <c r="D55" s="10"/>
      <c r="E55" s="7"/>
      <c r="F55" s="27"/>
      <c r="G55" s="14"/>
    </row>
    <row r="56" spans="1:7" ht="51">
      <c r="A56" s="7">
        <v>32</v>
      </c>
      <c r="B56" s="8"/>
      <c r="C56" s="15" t="s">
        <v>63</v>
      </c>
      <c r="D56" s="10">
        <v>260</v>
      </c>
      <c r="E56" s="7" t="s">
        <v>11</v>
      </c>
      <c r="F56" s="27"/>
      <c r="G56" s="16">
        <f>ROUND(D56*F56,2)</f>
        <v>0</v>
      </c>
    </row>
    <row r="57" spans="1:7" ht="51">
      <c r="A57" s="7">
        <v>33</v>
      </c>
      <c r="B57" s="8"/>
      <c r="C57" s="15" t="s">
        <v>64</v>
      </c>
      <c r="D57" s="10">
        <v>260</v>
      </c>
      <c r="E57" s="7" t="s">
        <v>11</v>
      </c>
      <c r="F57" s="27"/>
      <c r="G57" s="16">
        <f>ROUND(D57*F57,2)</f>
        <v>0</v>
      </c>
    </row>
    <row r="58" spans="1:7" ht="63.75">
      <c r="A58" s="7">
        <v>34</v>
      </c>
      <c r="B58" s="8"/>
      <c r="C58" s="15" t="s">
        <v>65</v>
      </c>
      <c r="D58" s="10">
        <v>277</v>
      </c>
      <c r="E58" s="7" t="s">
        <v>11</v>
      </c>
      <c r="F58" s="27"/>
      <c r="G58" s="16">
        <f>ROUND(D58*F58,2)</f>
        <v>0</v>
      </c>
    </row>
    <row r="59" spans="1:7" ht="51">
      <c r="A59" s="7">
        <v>35</v>
      </c>
      <c r="B59" s="8"/>
      <c r="C59" s="15" t="s">
        <v>66</v>
      </c>
      <c r="D59" s="10">
        <v>277</v>
      </c>
      <c r="E59" s="7" t="s">
        <v>11</v>
      </c>
      <c r="F59" s="27"/>
      <c r="G59" s="16">
        <f>ROUND(D59*F59,2)</f>
        <v>0</v>
      </c>
    </row>
    <row r="60" spans="1:7" ht="51">
      <c r="A60" s="7">
        <v>36</v>
      </c>
      <c r="B60" s="8"/>
      <c r="C60" s="15" t="s">
        <v>67</v>
      </c>
      <c r="D60" s="10">
        <v>13</v>
      </c>
      <c r="E60" s="7" t="s">
        <v>13</v>
      </c>
      <c r="F60" s="27"/>
      <c r="G60" s="16">
        <f>ROUND(D60*F60,2)</f>
        <v>0</v>
      </c>
    </row>
    <row r="61" spans="1:7" ht="12.75">
      <c r="A61" s="17"/>
      <c r="B61" s="18"/>
      <c r="C61" s="24" t="s">
        <v>9</v>
      </c>
      <c r="D61" s="20"/>
      <c r="E61" s="21"/>
      <c r="F61" s="28"/>
      <c r="G61" s="22">
        <f>SUM(G56:G60)</f>
        <v>0</v>
      </c>
    </row>
    <row r="62" spans="1:7" ht="38.25">
      <c r="A62" s="7">
        <v>11</v>
      </c>
      <c r="B62" s="8"/>
      <c r="C62" s="13" t="s">
        <v>68</v>
      </c>
      <c r="D62" s="10"/>
      <c r="E62" s="7"/>
      <c r="F62" s="27"/>
      <c r="G62" s="14"/>
    </row>
    <row r="63" spans="1:7" ht="63.75">
      <c r="A63" s="7">
        <v>37</v>
      </c>
      <c r="B63" s="8"/>
      <c r="C63" s="15" t="s">
        <v>69</v>
      </c>
      <c r="D63" s="10">
        <v>38</v>
      </c>
      <c r="E63" s="7" t="s">
        <v>11</v>
      </c>
      <c r="F63" s="27"/>
      <c r="G63" s="16">
        <f>ROUND(D63*F63,2)</f>
        <v>0</v>
      </c>
    </row>
    <row r="64" spans="1:7" ht="51">
      <c r="A64" s="7">
        <v>38</v>
      </c>
      <c r="B64" s="8"/>
      <c r="C64" s="15" t="s">
        <v>70</v>
      </c>
      <c r="D64" s="10">
        <v>118</v>
      </c>
      <c r="E64" s="7" t="s">
        <v>11</v>
      </c>
      <c r="F64" s="27"/>
      <c r="G64" s="16">
        <f>ROUND(D64*F64,2)</f>
        <v>0</v>
      </c>
    </row>
    <row r="65" spans="1:7" ht="12.75">
      <c r="A65" s="17"/>
      <c r="B65" s="18"/>
      <c r="C65" s="24" t="s">
        <v>9</v>
      </c>
      <c r="D65" s="20"/>
      <c r="E65" s="21"/>
      <c r="F65" s="28"/>
      <c r="G65" s="22">
        <f>SUM(G63:G64)</f>
        <v>0</v>
      </c>
    </row>
    <row r="66" spans="1:7" ht="25.5">
      <c r="A66" s="7">
        <v>12</v>
      </c>
      <c r="B66" s="8"/>
      <c r="C66" s="13" t="s">
        <v>71</v>
      </c>
      <c r="D66" s="10"/>
      <c r="E66" s="7"/>
      <c r="F66" s="27"/>
      <c r="G66" s="14"/>
    </row>
    <row r="67" spans="1:7" ht="76.5">
      <c r="A67" s="7">
        <v>39</v>
      </c>
      <c r="B67" s="8"/>
      <c r="C67" s="15" t="s">
        <v>72</v>
      </c>
      <c r="D67" s="10">
        <v>118</v>
      </c>
      <c r="E67" s="7" t="s">
        <v>11</v>
      </c>
      <c r="F67" s="27"/>
      <c r="G67" s="16">
        <f>ROUND(D67*F67,2)</f>
        <v>0</v>
      </c>
    </row>
    <row r="68" spans="1:7" ht="76.5">
      <c r="A68" s="7">
        <v>40</v>
      </c>
      <c r="B68" s="8"/>
      <c r="C68" s="15" t="s">
        <v>73</v>
      </c>
      <c r="D68" s="10">
        <v>165</v>
      </c>
      <c r="E68" s="7" t="s">
        <v>11</v>
      </c>
      <c r="F68" s="27"/>
      <c r="G68" s="16">
        <f>ROUND(D68*F68,2)</f>
        <v>0</v>
      </c>
    </row>
    <row r="69" spans="1:7" ht="51">
      <c r="A69" s="7">
        <v>41</v>
      </c>
      <c r="B69" s="8"/>
      <c r="C69" s="15" t="s">
        <v>74</v>
      </c>
      <c r="D69" s="10">
        <v>116</v>
      </c>
      <c r="E69" s="7" t="s">
        <v>11</v>
      </c>
      <c r="F69" s="27"/>
      <c r="G69" s="16">
        <f>ROUND(D69*F69,2)</f>
        <v>0</v>
      </c>
    </row>
    <row r="70" spans="1:7" ht="38.25">
      <c r="A70" s="7">
        <v>42</v>
      </c>
      <c r="B70" s="8"/>
      <c r="C70" s="15" t="s">
        <v>75</v>
      </c>
      <c r="D70" s="10">
        <v>86</v>
      </c>
      <c r="E70" s="7" t="s">
        <v>11</v>
      </c>
      <c r="F70" s="27"/>
      <c r="G70" s="16">
        <f>ROUND(D70*F70,2)</f>
        <v>0</v>
      </c>
    </row>
    <row r="71" spans="1:7" ht="38.25">
      <c r="A71" s="7">
        <v>43</v>
      </c>
      <c r="B71" s="8"/>
      <c r="C71" s="15" t="s">
        <v>76</v>
      </c>
      <c r="D71" s="10">
        <v>35</v>
      </c>
      <c r="E71" s="7" t="s">
        <v>11</v>
      </c>
      <c r="F71" s="27"/>
      <c r="G71" s="16">
        <f>ROUND(D71*F71,2)</f>
        <v>0</v>
      </c>
    </row>
    <row r="72" spans="1:7" ht="12.75">
      <c r="A72" s="17"/>
      <c r="B72" s="18"/>
      <c r="C72" s="24" t="s">
        <v>9</v>
      </c>
      <c r="D72" s="20"/>
      <c r="E72" s="21"/>
      <c r="F72" s="28"/>
      <c r="G72" s="22">
        <f>SUM(G67:G71)</f>
        <v>0</v>
      </c>
    </row>
    <row r="73" spans="1:7" ht="25.5">
      <c r="A73" s="7">
        <v>13</v>
      </c>
      <c r="B73" s="8"/>
      <c r="C73" s="13" t="s">
        <v>77</v>
      </c>
      <c r="D73" s="10"/>
      <c r="E73" s="7"/>
      <c r="F73" s="27"/>
      <c r="G73" s="14"/>
    </row>
    <row r="74" spans="1:7" ht="38.25">
      <c r="A74" s="7">
        <v>44</v>
      </c>
      <c r="B74" s="8"/>
      <c r="C74" s="15" t="s">
        <v>78</v>
      </c>
      <c r="D74" s="10">
        <v>1144</v>
      </c>
      <c r="E74" s="7" t="s">
        <v>11</v>
      </c>
      <c r="F74" s="27"/>
      <c r="G74" s="16">
        <f>ROUND(D74*F74,2)</f>
        <v>0</v>
      </c>
    </row>
    <row r="75" spans="1:7" ht="25.5">
      <c r="A75" s="7">
        <v>45</v>
      </c>
      <c r="B75" s="8"/>
      <c r="C75" s="15" t="s">
        <v>79</v>
      </c>
      <c r="D75" s="10">
        <v>572</v>
      </c>
      <c r="E75" s="7" t="s">
        <v>11</v>
      </c>
      <c r="F75" s="27"/>
      <c r="G75" s="16">
        <f aca="true" t="shared" si="1" ref="G75:G80">ROUND(D75*F75,2)</f>
        <v>0</v>
      </c>
    </row>
    <row r="76" spans="1:7" ht="38.25">
      <c r="A76" s="7">
        <v>46</v>
      </c>
      <c r="B76" s="8"/>
      <c r="C76" s="15" t="s">
        <v>80</v>
      </c>
      <c r="D76" s="10">
        <v>572</v>
      </c>
      <c r="E76" s="7" t="s">
        <v>11</v>
      </c>
      <c r="F76" s="27"/>
      <c r="G76" s="16">
        <f t="shared" si="1"/>
        <v>0</v>
      </c>
    </row>
    <row r="77" spans="1:7" ht="63.75">
      <c r="A77" s="7">
        <v>47</v>
      </c>
      <c r="B77" s="8"/>
      <c r="C77" s="15" t="s">
        <v>81</v>
      </c>
      <c r="D77" s="10">
        <v>572</v>
      </c>
      <c r="E77" s="7" t="s">
        <v>11</v>
      </c>
      <c r="F77" s="27"/>
      <c r="G77" s="16">
        <f t="shared" si="1"/>
        <v>0</v>
      </c>
    </row>
    <row r="78" spans="1:7" ht="63.75">
      <c r="A78" s="7">
        <v>48</v>
      </c>
      <c r="B78" s="8"/>
      <c r="C78" s="15" t="s">
        <v>82</v>
      </c>
      <c r="D78" s="10">
        <v>572</v>
      </c>
      <c r="E78" s="7" t="s">
        <v>11</v>
      </c>
      <c r="F78" s="27"/>
      <c r="G78" s="16">
        <f t="shared" si="1"/>
        <v>0</v>
      </c>
    </row>
    <row r="79" spans="1:7" ht="63.75">
      <c r="A79" s="7">
        <v>49</v>
      </c>
      <c r="B79" s="8"/>
      <c r="C79" s="15" t="s">
        <v>83</v>
      </c>
      <c r="D79" s="10">
        <v>572</v>
      </c>
      <c r="E79" s="7" t="s">
        <v>11</v>
      </c>
      <c r="F79" s="27"/>
      <c r="G79" s="16">
        <f t="shared" si="1"/>
        <v>0</v>
      </c>
    </row>
    <row r="80" spans="1:7" ht="63.75">
      <c r="A80" s="7">
        <v>50</v>
      </c>
      <c r="B80" s="8"/>
      <c r="C80" s="15" t="s">
        <v>84</v>
      </c>
      <c r="D80" s="10">
        <v>572</v>
      </c>
      <c r="E80" s="7" t="s">
        <v>11</v>
      </c>
      <c r="F80" s="27"/>
      <c r="G80" s="16">
        <f t="shared" si="1"/>
        <v>0</v>
      </c>
    </row>
    <row r="81" spans="1:7" ht="12.75">
      <c r="A81" s="17"/>
      <c r="B81" s="18"/>
      <c r="C81" s="24" t="s">
        <v>9</v>
      </c>
      <c r="D81" s="20"/>
      <c r="E81" s="21"/>
      <c r="F81" s="28"/>
      <c r="G81" s="22">
        <f>SUM(G74:G80)</f>
        <v>0</v>
      </c>
    </row>
    <row r="82" spans="1:7" ht="25.5">
      <c r="A82" s="7">
        <v>14</v>
      </c>
      <c r="B82" s="8"/>
      <c r="C82" s="13" t="s">
        <v>85</v>
      </c>
      <c r="D82" s="10"/>
      <c r="E82" s="7"/>
      <c r="F82" s="27"/>
      <c r="G82" s="14"/>
    </row>
    <row r="83" spans="1:7" ht="63.75">
      <c r="A83" s="7">
        <v>51</v>
      </c>
      <c r="B83" s="8"/>
      <c r="C83" s="15" t="s">
        <v>86</v>
      </c>
      <c r="D83" s="10">
        <v>9</v>
      </c>
      <c r="E83" s="7" t="s">
        <v>13</v>
      </c>
      <c r="F83" s="27"/>
      <c r="G83" s="16">
        <f>ROUND(D83*F83,2)</f>
        <v>0</v>
      </c>
    </row>
    <row r="84" spans="1:7" ht="12.75">
      <c r="A84" s="17"/>
      <c r="B84" s="18"/>
      <c r="C84" s="24" t="s">
        <v>9</v>
      </c>
      <c r="D84" s="20"/>
      <c r="E84" s="21"/>
      <c r="F84" s="28"/>
      <c r="G84" s="22">
        <f>SUM(G83)</f>
        <v>0</v>
      </c>
    </row>
    <row r="85" spans="1:7" ht="38.25">
      <c r="A85" s="7">
        <v>15</v>
      </c>
      <c r="B85" s="8"/>
      <c r="C85" s="13" t="s">
        <v>87</v>
      </c>
      <c r="D85" s="10"/>
      <c r="E85" s="7"/>
      <c r="F85" s="27"/>
      <c r="G85" s="14"/>
    </row>
    <row r="86" spans="1:7" ht="38.25">
      <c r="A86" s="7">
        <v>52</v>
      </c>
      <c r="B86" s="8"/>
      <c r="C86" s="15" t="s">
        <v>88</v>
      </c>
      <c r="D86" s="10">
        <v>12</v>
      </c>
      <c r="E86" s="7" t="s">
        <v>14</v>
      </c>
      <c r="F86" s="27"/>
      <c r="G86" s="16">
        <f>ROUND(D86*F86,2)</f>
        <v>0</v>
      </c>
    </row>
    <row r="87" spans="1:7" ht="38.25">
      <c r="A87" s="7">
        <v>53</v>
      </c>
      <c r="B87" s="8"/>
      <c r="C87" s="15" t="s">
        <v>89</v>
      </c>
      <c r="D87" s="10">
        <v>27</v>
      </c>
      <c r="E87" s="7" t="s">
        <v>14</v>
      </c>
      <c r="F87" s="27"/>
      <c r="G87" s="16">
        <f>ROUND(D87*F87,2)</f>
        <v>0</v>
      </c>
    </row>
    <row r="88" spans="1:7" ht="12.75">
      <c r="A88" s="17"/>
      <c r="B88" s="18"/>
      <c r="C88" s="24" t="s">
        <v>9</v>
      </c>
      <c r="D88" s="20"/>
      <c r="E88" s="21"/>
      <c r="F88" s="28"/>
      <c r="G88" s="22">
        <f>SUM(G86:G87)</f>
        <v>0</v>
      </c>
    </row>
    <row r="89" spans="1:7" ht="38.25">
      <c r="A89" s="7">
        <v>16</v>
      </c>
      <c r="B89" s="8"/>
      <c r="C89" s="13" t="s">
        <v>90</v>
      </c>
      <c r="D89" s="10"/>
      <c r="E89" s="7"/>
      <c r="F89" s="27"/>
      <c r="G89" s="14"/>
    </row>
    <row r="90" spans="1:7" ht="25.5">
      <c r="A90" s="7">
        <v>54</v>
      </c>
      <c r="B90" s="8"/>
      <c r="C90" s="15" t="s">
        <v>91</v>
      </c>
      <c r="D90" s="10">
        <v>88</v>
      </c>
      <c r="E90" s="7" t="s">
        <v>11</v>
      </c>
      <c r="F90" s="27"/>
      <c r="G90" s="16">
        <f>ROUND(D90*F90,2)</f>
        <v>0</v>
      </c>
    </row>
    <row r="91" spans="1:7" ht="25.5">
      <c r="A91" s="7">
        <v>55</v>
      </c>
      <c r="B91" s="8"/>
      <c r="C91" s="15" t="s">
        <v>92</v>
      </c>
      <c r="D91" s="10">
        <v>15</v>
      </c>
      <c r="E91" s="7" t="s">
        <v>14</v>
      </c>
      <c r="F91" s="27"/>
      <c r="G91" s="16">
        <f>ROUND(D91*F91,2)</f>
        <v>0</v>
      </c>
    </row>
    <row r="92" spans="1:7" ht="12.75">
      <c r="A92" s="17"/>
      <c r="B92" s="18"/>
      <c r="C92" s="24" t="s">
        <v>9</v>
      </c>
      <c r="D92" s="20"/>
      <c r="E92" s="21"/>
      <c r="F92" s="28"/>
      <c r="G92" s="22">
        <f>SUM(G90:G91)</f>
        <v>0</v>
      </c>
    </row>
    <row r="93" spans="1:7" ht="38.25">
      <c r="A93" s="7">
        <v>17</v>
      </c>
      <c r="B93" s="8"/>
      <c r="C93" s="13" t="s">
        <v>93</v>
      </c>
      <c r="D93" s="10"/>
      <c r="E93" s="7"/>
      <c r="F93" s="27"/>
      <c r="G93" s="14"/>
    </row>
    <row r="94" spans="1:7" ht="25.5">
      <c r="A94" s="7">
        <v>56</v>
      </c>
      <c r="B94" s="8"/>
      <c r="C94" s="15" t="s">
        <v>94</v>
      </c>
      <c r="D94" s="10">
        <v>2</v>
      </c>
      <c r="E94" s="7" t="s">
        <v>14</v>
      </c>
      <c r="F94" s="27"/>
      <c r="G94" s="16">
        <f>ROUND(D94*F94,2)</f>
        <v>0</v>
      </c>
    </row>
    <row r="95" spans="1:7" ht="12.75">
      <c r="A95" s="17"/>
      <c r="B95" s="18"/>
      <c r="C95" s="24" t="s">
        <v>9</v>
      </c>
      <c r="D95" s="20"/>
      <c r="E95" s="21"/>
      <c r="F95" s="28"/>
      <c r="G95" s="22">
        <f>SUM(G93:G94)</f>
        <v>0</v>
      </c>
    </row>
    <row r="96" spans="1:7" ht="25.5">
      <c r="A96" s="7">
        <v>18</v>
      </c>
      <c r="B96" s="8"/>
      <c r="C96" s="13" t="s">
        <v>95</v>
      </c>
      <c r="D96" s="10"/>
      <c r="E96" s="7"/>
      <c r="F96" s="27"/>
      <c r="G96" s="14"/>
    </row>
    <row r="97" spans="1:7" ht="63.75">
      <c r="A97" s="7">
        <v>57</v>
      </c>
      <c r="B97" s="8"/>
      <c r="C97" s="15" t="s">
        <v>96</v>
      </c>
      <c r="D97" s="10">
        <v>30</v>
      </c>
      <c r="E97" s="7" t="s">
        <v>13</v>
      </c>
      <c r="F97" s="27"/>
      <c r="G97" s="16">
        <f>ROUND(D97*F97,2)</f>
        <v>0</v>
      </c>
    </row>
    <row r="98" spans="1:7" ht="25.5">
      <c r="A98" s="7">
        <v>58</v>
      </c>
      <c r="B98" s="8"/>
      <c r="C98" s="15" t="s">
        <v>97</v>
      </c>
      <c r="D98" s="10">
        <v>27</v>
      </c>
      <c r="E98" s="7" t="s">
        <v>13</v>
      </c>
      <c r="F98" s="27"/>
      <c r="G98" s="16">
        <f>ROUND(D98*F98,2)</f>
        <v>0</v>
      </c>
    </row>
    <row r="99" spans="1:7" ht="38.25">
      <c r="A99" s="7">
        <v>59</v>
      </c>
      <c r="B99" s="8"/>
      <c r="C99" s="15" t="s">
        <v>98</v>
      </c>
      <c r="D99" s="10">
        <v>15</v>
      </c>
      <c r="E99" s="7" t="s">
        <v>12</v>
      </c>
      <c r="F99" s="27"/>
      <c r="G99" s="16">
        <f>ROUND(D99*F99,2)</f>
        <v>0</v>
      </c>
    </row>
    <row r="100" spans="1:7" ht="38.25">
      <c r="A100" s="7">
        <v>60</v>
      </c>
      <c r="B100" s="8"/>
      <c r="C100" s="15" t="s">
        <v>99</v>
      </c>
      <c r="D100" s="10">
        <v>223</v>
      </c>
      <c r="E100" s="7" t="s">
        <v>12</v>
      </c>
      <c r="F100" s="27"/>
      <c r="G100" s="16">
        <f>ROUND(D100*F100,2)</f>
        <v>0</v>
      </c>
    </row>
    <row r="101" spans="1:7" ht="12.75">
      <c r="A101" s="17"/>
      <c r="B101" s="18"/>
      <c r="C101" s="24" t="s">
        <v>9</v>
      </c>
      <c r="D101" s="20"/>
      <c r="E101" s="21"/>
      <c r="F101" s="28"/>
      <c r="G101" s="22">
        <f>SUM(G97:G100)</f>
        <v>0</v>
      </c>
    </row>
    <row r="102" spans="1:7" ht="25.5">
      <c r="A102" s="7">
        <v>19</v>
      </c>
      <c r="B102" s="8"/>
      <c r="C102" s="13" t="s">
        <v>100</v>
      </c>
      <c r="D102" s="10"/>
      <c r="E102" s="7"/>
      <c r="F102" s="27"/>
      <c r="G102" s="14"/>
    </row>
    <row r="103" spans="1:7" ht="51">
      <c r="A103" s="7">
        <v>61</v>
      </c>
      <c r="B103" s="8"/>
      <c r="C103" s="15" t="s">
        <v>101</v>
      </c>
      <c r="D103" s="10">
        <v>141</v>
      </c>
      <c r="E103" s="7" t="s">
        <v>12</v>
      </c>
      <c r="F103" s="27"/>
      <c r="G103" s="16">
        <f>ROUND(D103*F103,2)</f>
        <v>0</v>
      </c>
    </row>
    <row r="104" spans="1:7" ht="12.75">
      <c r="A104" s="17"/>
      <c r="B104" s="18"/>
      <c r="C104" s="24" t="s">
        <v>9</v>
      </c>
      <c r="D104" s="20"/>
      <c r="E104" s="21"/>
      <c r="F104" s="28"/>
      <c r="G104" s="22">
        <f>SUM(G103)</f>
        <v>0</v>
      </c>
    </row>
    <row r="105" spans="1:7" ht="25.5">
      <c r="A105" s="7">
        <v>20</v>
      </c>
      <c r="B105" s="8"/>
      <c r="C105" s="13" t="s">
        <v>102</v>
      </c>
      <c r="D105" s="10"/>
      <c r="E105" s="7"/>
      <c r="F105" s="27"/>
      <c r="G105" s="14"/>
    </row>
    <row r="106" spans="1:7" ht="76.5">
      <c r="A106" s="7">
        <v>62</v>
      </c>
      <c r="B106" s="8"/>
      <c r="C106" s="15" t="s">
        <v>103</v>
      </c>
      <c r="D106" s="10">
        <v>87</v>
      </c>
      <c r="E106" s="7" t="s">
        <v>12</v>
      </c>
      <c r="F106" s="27"/>
      <c r="G106" s="16">
        <f>ROUND(D106*F106,2)</f>
        <v>0</v>
      </c>
    </row>
    <row r="107" spans="1:7" ht="12.75">
      <c r="A107" s="17"/>
      <c r="B107" s="18"/>
      <c r="C107" s="24" t="s">
        <v>9</v>
      </c>
      <c r="D107" s="20"/>
      <c r="E107" s="21"/>
      <c r="F107" s="28"/>
      <c r="G107" s="22">
        <f>SUM(G106)</f>
        <v>0</v>
      </c>
    </row>
    <row r="108" spans="1:7" ht="25.5">
      <c r="A108" s="7">
        <v>21</v>
      </c>
      <c r="B108" s="8"/>
      <c r="C108" s="13" t="s">
        <v>104</v>
      </c>
      <c r="D108" s="10"/>
      <c r="E108" s="7"/>
      <c r="F108" s="27"/>
      <c r="G108" s="14"/>
    </row>
    <row r="109" spans="1:7" ht="38.25">
      <c r="A109" s="7">
        <v>63</v>
      </c>
      <c r="B109" s="8"/>
      <c r="C109" s="15" t="s">
        <v>105</v>
      </c>
      <c r="D109" s="10">
        <v>6</v>
      </c>
      <c r="E109" s="7" t="s">
        <v>14</v>
      </c>
      <c r="F109" s="27"/>
      <c r="G109" s="16">
        <f>ROUND(D109*F109,2)</f>
        <v>0</v>
      </c>
    </row>
    <row r="110" spans="1:7" ht="51">
      <c r="A110" s="7">
        <v>64</v>
      </c>
      <c r="B110" s="8"/>
      <c r="C110" s="15" t="s">
        <v>106</v>
      </c>
      <c r="D110" s="10">
        <v>4</v>
      </c>
      <c r="E110" s="7" t="s">
        <v>14</v>
      </c>
      <c r="F110" s="27"/>
      <c r="G110" s="16">
        <f>ROUND(D110*F110,2)</f>
        <v>0</v>
      </c>
    </row>
    <row r="111" spans="1:7" ht="38.25">
      <c r="A111" s="7">
        <v>65</v>
      </c>
      <c r="B111" s="8"/>
      <c r="C111" s="15" t="s">
        <v>107</v>
      </c>
      <c r="D111" s="10">
        <v>8</v>
      </c>
      <c r="E111" s="7" t="s">
        <v>14</v>
      </c>
      <c r="F111" s="27"/>
      <c r="G111" s="16">
        <f>ROUND(D111*F111,2)</f>
        <v>0</v>
      </c>
    </row>
    <row r="112" spans="1:7" ht="12.75">
      <c r="A112" s="17"/>
      <c r="B112" s="18"/>
      <c r="C112" s="24" t="s">
        <v>9</v>
      </c>
      <c r="D112" s="20"/>
      <c r="E112" s="21"/>
      <c r="F112" s="28"/>
      <c r="G112" s="22">
        <f>SUM(G109:G111)</f>
        <v>0</v>
      </c>
    </row>
    <row r="113" spans="1:7" ht="25.5">
      <c r="A113" s="7">
        <v>22</v>
      </c>
      <c r="B113" s="8"/>
      <c r="C113" s="13" t="s">
        <v>108</v>
      </c>
      <c r="D113" s="10"/>
      <c r="E113" s="7"/>
      <c r="F113" s="27"/>
      <c r="G113" s="14"/>
    </row>
    <row r="114" spans="1:7" ht="38.25">
      <c r="A114" s="7">
        <v>66</v>
      </c>
      <c r="B114" s="8"/>
      <c r="C114" s="15" t="s">
        <v>22</v>
      </c>
      <c r="D114" s="10">
        <v>0.01</v>
      </c>
      <c r="E114" s="7" t="s">
        <v>10</v>
      </c>
      <c r="F114" s="27"/>
      <c r="G114" s="16">
        <f aca="true" t="shared" si="2" ref="G114:G124">ROUND(D114*F114,2)</f>
        <v>0</v>
      </c>
    </row>
    <row r="115" spans="1:7" ht="63.75">
      <c r="A115" s="7">
        <v>67</v>
      </c>
      <c r="B115" s="8"/>
      <c r="C115" s="15" t="s">
        <v>109</v>
      </c>
      <c r="D115" s="10">
        <v>18.38</v>
      </c>
      <c r="E115" s="7" t="s">
        <v>13</v>
      </c>
      <c r="F115" s="27"/>
      <c r="G115" s="16">
        <f t="shared" si="2"/>
        <v>0</v>
      </c>
    </row>
    <row r="116" spans="1:7" ht="63.75">
      <c r="A116" s="7">
        <v>68</v>
      </c>
      <c r="B116" s="8"/>
      <c r="C116" s="15" t="s">
        <v>110</v>
      </c>
      <c r="D116" s="10">
        <v>20.95</v>
      </c>
      <c r="E116" s="7" t="s">
        <v>13</v>
      </c>
      <c r="F116" s="27"/>
      <c r="G116" s="16">
        <f t="shared" si="2"/>
        <v>0</v>
      </c>
    </row>
    <row r="117" spans="1:7" ht="51">
      <c r="A117" s="7">
        <v>69</v>
      </c>
      <c r="B117" s="8"/>
      <c r="C117" s="15" t="s">
        <v>111</v>
      </c>
      <c r="D117" s="10">
        <v>4.6</v>
      </c>
      <c r="E117" s="7" t="s">
        <v>13</v>
      </c>
      <c r="F117" s="27"/>
      <c r="G117" s="16">
        <f t="shared" si="2"/>
        <v>0</v>
      </c>
    </row>
    <row r="118" spans="1:7" ht="51">
      <c r="A118" s="7">
        <v>70</v>
      </c>
      <c r="B118" s="8"/>
      <c r="C118" s="15" t="s">
        <v>112</v>
      </c>
      <c r="D118" s="10">
        <v>59</v>
      </c>
      <c r="E118" s="7" t="s">
        <v>11</v>
      </c>
      <c r="F118" s="27"/>
      <c r="G118" s="16">
        <f t="shared" si="2"/>
        <v>0</v>
      </c>
    </row>
    <row r="119" spans="1:7" ht="25.5">
      <c r="A119" s="7">
        <v>71</v>
      </c>
      <c r="B119" s="8"/>
      <c r="C119" s="15" t="s">
        <v>113</v>
      </c>
      <c r="D119" s="10">
        <v>33.41</v>
      </c>
      <c r="E119" s="7" t="s">
        <v>11</v>
      </c>
      <c r="F119" s="27"/>
      <c r="G119" s="16">
        <f t="shared" si="2"/>
        <v>0</v>
      </c>
    </row>
    <row r="120" spans="1:7" ht="51">
      <c r="A120" s="7">
        <v>72</v>
      </c>
      <c r="B120" s="8"/>
      <c r="C120" s="15" t="s">
        <v>114</v>
      </c>
      <c r="D120" s="10">
        <v>3.16</v>
      </c>
      <c r="E120" s="7" t="s">
        <v>13</v>
      </c>
      <c r="F120" s="27"/>
      <c r="G120" s="16">
        <f t="shared" si="2"/>
        <v>0</v>
      </c>
    </row>
    <row r="121" spans="1:7" ht="38.25">
      <c r="A121" s="7">
        <v>73</v>
      </c>
      <c r="B121" s="8"/>
      <c r="C121" s="15" t="s">
        <v>115</v>
      </c>
      <c r="D121" s="10">
        <v>18.82</v>
      </c>
      <c r="E121" s="7" t="s">
        <v>13</v>
      </c>
      <c r="F121" s="27"/>
      <c r="G121" s="16">
        <f t="shared" si="2"/>
        <v>0</v>
      </c>
    </row>
    <row r="122" spans="1:7" ht="38.25">
      <c r="A122" s="7">
        <v>74</v>
      </c>
      <c r="B122" s="8"/>
      <c r="C122" s="15" t="s">
        <v>116</v>
      </c>
      <c r="D122" s="10">
        <v>18.05</v>
      </c>
      <c r="E122" s="7" t="s">
        <v>13</v>
      </c>
      <c r="F122" s="27"/>
      <c r="G122" s="16">
        <f t="shared" si="2"/>
        <v>0</v>
      </c>
    </row>
    <row r="123" spans="1:7" ht="38.25">
      <c r="A123" s="7">
        <v>75</v>
      </c>
      <c r="B123" s="8"/>
      <c r="C123" s="15" t="s">
        <v>117</v>
      </c>
      <c r="D123" s="10">
        <v>18.05</v>
      </c>
      <c r="E123" s="7" t="s">
        <v>13</v>
      </c>
      <c r="F123" s="27"/>
      <c r="G123" s="16">
        <f t="shared" si="2"/>
        <v>0</v>
      </c>
    </row>
    <row r="124" spans="1:7" ht="51">
      <c r="A124" s="7">
        <v>76</v>
      </c>
      <c r="B124" s="8"/>
      <c r="C124" s="15" t="s">
        <v>118</v>
      </c>
      <c r="D124" s="10">
        <v>42.54</v>
      </c>
      <c r="E124" s="7" t="s">
        <v>13</v>
      </c>
      <c r="F124" s="27"/>
      <c r="G124" s="16">
        <f t="shared" si="2"/>
        <v>0</v>
      </c>
    </row>
    <row r="125" spans="1:7" ht="12.75">
      <c r="A125" s="17"/>
      <c r="B125" s="18"/>
      <c r="C125" s="24" t="s">
        <v>9</v>
      </c>
      <c r="D125" s="20"/>
      <c r="E125" s="21"/>
      <c r="F125" s="28"/>
      <c r="G125" s="22">
        <f>SUM(G114:G124)</f>
        <v>0</v>
      </c>
    </row>
    <row r="126" spans="1:7" ht="25.5">
      <c r="A126" s="7">
        <v>23</v>
      </c>
      <c r="B126" s="8"/>
      <c r="C126" s="13" t="s">
        <v>119</v>
      </c>
      <c r="D126" s="10"/>
      <c r="E126" s="7"/>
      <c r="F126" s="27"/>
      <c r="G126" s="14"/>
    </row>
    <row r="127" spans="1:7" ht="38.25">
      <c r="A127" s="7">
        <v>77</v>
      </c>
      <c r="B127" s="8"/>
      <c r="C127" s="15" t="s">
        <v>120</v>
      </c>
      <c r="D127" s="10">
        <v>12.6</v>
      </c>
      <c r="E127" s="7" t="s">
        <v>12</v>
      </c>
      <c r="F127" s="27"/>
      <c r="G127" s="16">
        <f aca="true" t="shared" si="3" ref="G127:G134">ROUND(D127*F127,2)</f>
        <v>0</v>
      </c>
    </row>
    <row r="128" spans="1:7" ht="38.25">
      <c r="A128" s="7">
        <v>78</v>
      </c>
      <c r="B128" s="8"/>
      <c r="C128" s="15" t="s">
        <v>121</v>
      </c>
      <c r="D128" s="10">
        <v>5</v>
      </c>
      <c r="E128" s="7" t="s">
        <v>14</v>
      </c>
      <c r="F128" s="27"/>
      <c r="G128" s="16">
        <f t="shared" si="3"/>
        <v>0</v>
      </c>
    </row>
    <row r="129" spans="1:7" ht="38.25">
      <c r="A129" s="7">
        <v>79</v>
      </c>
      <c r="B129" s="8"/>
      <c r="C129" s="15" t="s">
        <v>122</v>
      </c>
      <c r="D129" s="10">
        <v>3</v>
      </c>
      <c r="E129" s="7" t="s">
        <v>14</v>
      </c>
      <c r="F129" s="27"/>
      <c r="G129" s="16">
        <f t="shared" si="3"/>
        <v>0</v>
      </c>
    </row>
    <row r="130" spans="1:7" ht="25.5">
      <c r="A130" s="7">
        <v>80</v>
      </c>
      <c r="B130" s="8"/>
      <c r="C130" s="15" t="s">
        <v>123</v>
      </c>
      <c r="D130" s="10">
        <v>2</v>
      </c>
      <c r="E130" s="7" t="s">
        <v>14</v>
      </c>
      <c r="F130" s="27"/>
      <c r="G130" s="16">
        <f t="shared" si="3"/>
        <v>0</v>
      </c>
    </row>
    <row r="131" spans="1:7" ht="25.5">
      <c r="A131" s="7">
        <v>81</v>
      </c>
      <c r="B131" s="8"/>
      <c r="C131" s="15" t="s">
        <v>124</v>
      </c>
      <c r="D131" s="10">
        <v>2</v>
      </c>
      <c r="E131" s="7" t="s">
        <v>14</v>
      </c>
      <c r="F131" s="27"/>
      <c r="G131" s="16">
        <f t="shared" si="3"/>
        <v>0</v>
      </c>
    </row>
    <row r="132" spans="1:7" ht="51">
      <c r="A132" s="7">
        <v>82</v>
      </c>
      <c r="B132" s="8"/>
      <c r="C132" s="15" t="s">
        <v>125</v>
      </c>
      <c r="D132" s="10">
        <v>1</v>
      </c>
      <c r="E132" s="7" t="s">
        <v>8</v>
      </c>
      <c r="F132" s="27"/>
      <c r="G132" s="16">
        <f t="shared" si="3"/>
        <v>0</v>
      </c>
    </row>
    <row r="133" spans="1:7" ht="51">
      <c r="A133" s="7">
        <v>83</v>
      </c>
      <c r="B133" s="8"/>
      <c r="C133" s="15" t="s">
        <v>126</v>
      </c>
      <c r="D133" s="10">
        <v>1</v>
      </c>
      <c r="E133" s="7" t="s">
        <v>8</v>
      </c>
      <c r="F133" s="27"/>
      <c r="G133" s="16">
        <f t="shared" si="3"/>
        <v>0</v>
      </c>
    </row>
    <row r="134" spans="1:7" ht="38.25">
      <c r="A134" s="7">
        <v>84</v>
      </c>
      <c r="B134" s="8"/>
      <c r="C134" s="15" t="s">
        <v>127</v>
      </c>
      <c r="D134" s="10">
        <v>4.2</v>
      </c>
      <c r="E134" s="7" t="s">
        <v>16</v>
      </c>
      <c r="F134" s="27"/>
      <c r="G134" s="16">
        <f t="shared" si="3"/>
        <v>0</v>
      </c>
    </row>
    <row r="135" spans="1:7" ht="12.75">
      <c r="A135" s="17"/>
      <c r="B135" s="18"/>
      <c r="C135" s="24" t="s">
        <v>9</v>
      </c>
      <c r="D135" s="20"/>
      <c r="E135" s="21"/>
      <c r="F135" s="28"/>
      <c r="G135" s="22">
        <f>SUM(G127:G134)</f>
        <v>0</v>
      </c>
    </row>
    <row r="136" spans="1:7" ht="25.5">
      <c r="A136" s="7">
        <v>24</v>
      </c>
      <c r="B136" s="8"/>
      <c r="C136" s="13" t="s">
        <v>128</v>
      </c>
      <c r="D136" s="10"/>
      <c r="E136" s="7"/>
      <c r="F136" s="27"/>
      <c r="G136" s="14"/>
    </row>
    <row r="137" spans="1:7" ht="38.25">
      <c r="A137" s="7">
        <v>85</v>
      </c>
      <c r="B137" s="8"/>
      <c r="C137" s="15" t="s">
        <v>22</v>
      </c>
      <c r="D137" s="10">
        <v>0.01</v>
      </c>
      <c r="E137" s="7" t="s">
        <v>10</v>
      </c>
      <c r="F137" s="27"/>
      <c r="G137" s="16">
        <f aca="true" t="shared" si="4" ref="G137:G145">ROUND(D137*F137,2)</f>
        <v>0</v>
      </c>
    </row>
    <row r="138" spans="1:7" ht="76.5">
      <c r="A138" s="7">
        <v>86</v>
      </c>
      <c r="B138" s="8"/>
      <c r="C138" s="15" t="s">
        <v>129</v>
      </c>
      <c r="D138" s="10">
        <v>6.75</v>
      </c>
      <c r="E138" s="7" t="s">
        <v>13</v>
      </c>
      <c r="F138" s="27"/>
      <c r="G138" s="16">
        <f t="shared" si="4"/>
        <v>0</v>
      </c>
    </row>
    <row r="139" spans="1:7" ht="51">
      <c r="A139" s="7">
        <v>87</v>
      </c>
      <c r="B139" s="8"/>
      <c r="C139" s="15" t="s">
        <v>111</v>
      </c>
      <c r="D139" s="10">
        <v>1.69</v>
      </c>
      <c r="E139" s="7" t="s">
        <v>13</v>
      </c>
      <c r="F139" s="27"/>
      <c r="G139" s="16">
        <f t="shared" si="4"/>
        <v>0</v>
      </c>
    </row>
    <row r="140" spans="1:7" ht="51">
      <c r="A140" s="7">
        <v>88</v>
      </c>
      <c r="B140" s="8"/>
      <c r="C140" s="15" t="s">
        <v>112</v>
      </c>
      <c r="D140" s="10">
        <v>25</v>
      </c>
      <c r="E140" s="7" t="s">
        <v>11</v>
      </c>
      <c r="F140" s="27"/>
      <c r="G140" s="16">
        <f t="shared" si="4"/>
        <v>0</v>
      </c>
    </row>
    <row r="141" spans="1:7" ht="25.5">
      <c r="A141" s="7">
        <v>89</v>
      </c>
      <c r="B141" s="8"/>
      <c r="C141" s="15" t="s">
        <v>113</v>
      </c>
      <c r="D141" s="10">
        <v>4.5600000000000005</v>
      </c>
      <c r="E141" s="7" t="s">
        <v>11</v>
      </c>
      <c r="F141" s="27"/>
      <c r="G141" s="16">
        <f t="shared" si="4"/>
        <v>0</v>
      </c>
    </row>
    <row r="142" spans="1:7" ht="76.5">
      <c r="A142" s="7">
        <v>90</v>
      </c>
      <c r="B142" s="8"/>
      <c r="C142" s="15" t="s">
        <v>15</v>
      </c>
      <c r="D142" s="10">
        <v>1.27</v>
      </c>
      <c r="E142" s="7" t="s">
        <v>13</v>
      </c>
      <c r="F142" s="27"/>
      <c r="G142" s="16">
        <f t="shared" si="4"/>
        <v>0</v>
      </c>
    </row>
    <row r="143" spans="1:7" ht="38.25">
      <c r="A143" s="7">
        <v>91</v>
      </c>
      <c r="B143" s="8"/>
      <c r="C143" s="15" t="s">
        <v>116</v>
      </c>
      <c r="D143" s="10">
        <v>6.25</v>
      </c>
      <c r="E143" s="7" t="s">
        <v>13</v>
      </c>
      <c r="F143" s="27"/>
      <c r="G143" s="16">
        <f t="shared" si="4"/>
        <v>0</v>
      </c>
    </row>
    <row r="144" spans="1:7" ht="38.25">
      <c r="A144" s="7">
        <v>92</v>
      </c>
      <c r="B144" s="8"/>
      <c r="C144" s="15" t="s">
        <v>117</v>
      </c>
      <c r="D144" s="10">
        <v>6.25</v>
      </c>
      <c r="E144" s="7" t="s">
        <v>13</v>
      </c>
      <c r="F144" s="27"/>
      <c r="G144" s="16">
        <f t="shared" si="4"/>
        <v>0</v>
      </c>
    </row>
    <row r="145" spans="1:7" ht="51">
      <c r="A145" s="7">
        <v>93</v>
      </c>
      <c r="B145" s="8"/>
      <c r="C145" s="15" t="s">
        <v>118</v>
      </c>
      <c r="D145" s="10">
        <v>7.57</v>
      </c>
      <c r="E145" s="7" t="s">
        <v>13</v>
      </c>
      <c r="F145" s="27"/>
      <c r="G145" s="16">
        <f t="shared" si="4"/>
        <v>0</v>
      </c>
    </row>
    <row r="146" spans="1:7" ht="12.75">
      <c r="A146" s="17"/>
      <c r="B146" s="18"/>
      <c r="C146" s="24" t="s">
        <v>9</v>
      </c>
      <c r="D146" s="20"/>
      <c r="E146" s="21"/>
      <c r="F146" s="28"/>
      <c r="G146" s="22">
        <f>SUM(G137:G145)</f>
        <v>0</v>
      </c>
    </row>
    <row r="147" spans="1:7" ht="25.5">
      <c r="A147" s="7">
        <v>25</v>
      </c>
      <c r="B147" s="8"/>
      <c r="C147" s="13" t="s">
        <v>130</v>
      </c>
      <c r="D147" s="10"/>
      <c r="E147" s="7"/>
      <c r="F147" s="27"/>
      <c r="G147" s="14"/>
    </row>
    <row r="148" spans="1:7" ht="38.25">
      <c r="A148" s="7">
        <v>94</v>
      </c>
      <c r="B148" s="8"/>
      <c r="C148" s="15" t="s">
        <v>131</v>
      </c>
      <c r="D148" s="10">
        <v>7.6</v>
      </c>
      <c r="E148" s="7" t="s">
        <v>12</v>
      </c>
      <c r="F148" s="27"/>
      <c r="G148" s="16">
        <f aca="true" t="shared" si="5" ref="G148:G160">ROUND(D148*F148,2)</f>
        <v>0</v>
      </c>
    </row>
    <row r="149" spans="1:7" ht="25.5">
      <c r="A149" s="7">
        <v>95</v>
      </c>
      <c r="B149" s="8"/>
      <c r="C149" s="15" t="s">
        <v>132</v>
      </c>
      <c r="D149" s="10">
        <v>2</v>
      </c>
      <c r="E149" s="7" t="s">
        <v>8</v>
      </c>
      <c r="F149" s="27"/>
      <c r="G149" s="16">
        <f t="shared" si="5"/>
        <v>0</v>
      </c>
    </row>
    <row r="150" spans="1:7" ht="51">
      <c r="A150" s="7">
        <v>96</v>
      </c>
      <c r="B150" s="8"/>
      <c r="C150" s="15" t="s">
        <v>133</v>
      </c>
      <c r="D150" s="10">
        <v>4</v>
      </c>
      <c r="E150" s="7" t="s">
        <v>14</v>
      </c>
      <c r="F150" s="27"/>
      <c r="G150" s="16">
        <f t="shared" si="5"/>
        <v>0</v>
      </c>
    </row>
    <row r="151" spans="1:7" ht="51">
      <c r="A151" s="7">
        <v>97</v>
      </c>
      <c r="B151" s="8"/>
      <c r="C151" s="15" t="s">
        <v>134</v>
      </c>
      <c r="D151" s="10">
        <v>4</v>
      </c>
      <c r="E151" s="7" t="s">
        <v>14</v>
      </c>
      <c r="F151" s="27"/>
      <c r="G151" s="16">
        <f t="shared" si="5"/>
        <v>0</v>
      </c>
    </row>
    <row r="152" spans="1:7" ht="38.25">
      <c r="A152" s="7">
        <v>98</v>
      </c>
      <c r="B152" s="8"/>
      <c r="C152" s="15" t="s">
        <v>135</v>
      </c>
      <c r="D152" s="10">
        <v>2</v>
      </c>
      <c r="E152" s="7" t="s">
        <v>14</v>
      </c>
      <c r="F152" s="27"/>
      <c r="G152" s="16">
        <f t="shared" si="5"/>
        <v>0</v>
      </c>
    </row>
    <row r="153" spans="1:7" ht="38.25">
      <c r="A153" s="7">
        <v>99</v>
      </c>
      <c r="B153" s="8"/>
      <c r="C153" s="15" t="s">
        <v>136</v>
      </c>
      <c r="D153" s="10">
        <v>7.6</v>
      </c>
      <c r="E153" s="7" t="s">
        <v>12</v>
      </c>
      <c r="F153" s="27"/>
      <c r="G153" s="16">
        <f t="shared" si="5"/>
        <v>0</v>
      </c>
    </row>
    <row r="154" spans="1:7" ht="38.25">
      <c r="A154" s="7">
        <v>100</v>
      </c>
      <c r="B154" s="8"/>
      <c r="C154" s="15" t="s">
        <v>137</v>
      </c>
      <c r="D154" s="10">
        <v>1</v>
      </c>
      <c r="E154" s="7" t="s">
        <v>16</v>
      </c>
      <c r="F154" s="27"/>
      <c r="G154" s="16">
        <f t="shared" si="5"/>
        <v>0</v>
      </c>
    </row>
    <row r="155" spans="1:7" ht="38.25">
      <c r="A155" s="7">
        <v>101</v>
      </c>
      <c r="B155" s="8"/>
      <c r="C155" s="15" t="s">
        <v>138</v>
      </c>
      <c r="D155" s="10">
        <v>1</v>
      </c>
      <c r="E155" s="7" t="s">
        <v>16</v>
      </c>
      <c r="F155" s="27"/>
      <c r="G155" s="16">
        <f t="shared" si="5"/>
        <v>0</v>
      </c>
    </row>
    <row r="156" spans="1:7" ht="51">
      <c r="A156" s="7">
        <v>102</v>
      </c>
      <c r="B156" s="8"/>
      <c r="C156" s="15" t="s">
        <v>139</v>
      </c>
      <c r="D156" s="10">
        <v>1</v>
      </c>
      <c r="E156" s="7" t="s">
        <v>16</v>
      </c>
      <c r="F156" s="27"/>
      <c r="G156" s="16">
        <f t="shared" si="5"/>
        <v>0</v>
      </c>
    </row>
    <row r="157" spans="1:7" ht="51">
      <c r="A157" s="7">
        <v>103</v>
      </c>
      <c r="B157" s="8"/>
      <c r="C157" s="15" t="s">
        <v>125</v>
      </c>
      <c r="D157" s="10">
        <v>1</v>
      </c>
      <c r="E157" s="7" t="s">
        <v>8</v>
      </c>
      <c r="F157" s="27"/>
      <c r="G157" s="16">
        <f t="shared" si="5"/>
        <v>0</v>
      </c>
    </row>
    <row r="158" spans="1:7" ht="63.75">
      <c r="A158" s="7">
        <v>104</v>
      </c>
      <c r="B158" s="8"/>
      <c r="C158" s="15" t="s">
        <v>140</v>
      </c>
      <c r="D158" s="10">
        <v>1</v>
      </c>
      <c r="E158" s="7" t="s">
        <v>8</v>
      </c>
      <c r="F158" s="27"/>
      <c r="G158" s="16">
        <f t="shared" si="5"/>
        <v>0</v>
      </c>
    </row>
    <row r="159" spans="1:7" ht="38.25">
      <c r="A159" s="7">
        <v>105</v>
      </c>
      <c r="B159" s="8"/>
      <c r="C159" s="15" t="s">
        <v>141</v>
      </c>
      <c r="D159" s="10">
        <v>1</v>
      </c>
      <c r="E159" s="7" t="s">
        <v>8</v>
      </c>
      <c r="F159" s="27"/>
      <c r="G159" s="16">
        <f t="shared" si="5"/>
        <v>0</v>
      </c>
    </row>
    <row r="160" spans="1:7" ht="38.25">
      <c r="A160" s="7">
        <v>106</v>
      </c>
      <c r="B160" s="8"/>
      <c r="C160" s="15" t="s">
        <v>142</v>
      </c>
      <c r="D160" s="10">
        <v>1</v>
      </c>
      <c r="E160" s="7" t="s">
        <v>8</v>
      </c>
      <c r="F160" s="27"/>
      <c r="G160" s="16">
        <f t="shared" si="5"/>
        <v>0</v>
      </c>
    </row>
    <row r="161" spans="1:7" ht="12.75">
      <c r="A161" s="17"/>
      <c r="B161" s="18"/>
      <c r="C161" s="24" t="s">
        <v>9</v>
      </c>
      <c r="D161" s="20"/>
      <c r="E161" s="21"/>
      <c r="F161" s="28"/>
      <c r="G161" s="22">
        <f>SUM(G148:G160)</f>
        <v>0</v>
      </c>
    </row>
    <row r="162" spans="1:7" ht="25.5">
      <c r="A162" s="7">
        <v>26</v>
      </c>
      <c r="B162" s="8"/>
      <c r="C162" s="13" t="s">
        <v>143</v>
      </c>
      <c r="D162" s="10"/>
      <c r="E162" s="7"/>
      <c r="F162" s="27"/>
      <c r="G162" s="14"/>
    </row>
    <row r="163" spans="1:7" ht="25.5">
      <c r="A163" s="7">
        <v>107</v>
      </c>
      <c r="B163" s="8"/>
      <c r="C163" s="15" t="s">
        <v>144</v>
      </c>
      <c r="D163" s="10">
        <v>15</v>
      </c>
      <c r="E163" s="7" t="s">
        <v>14</v>
      </c>
      <c r="F163" s="27"/>
      <c r="G163" s="16">
        <f aca="true" t="shared" si="6" ref="G163:G177">ROUND(D163*F163,2)</f>
        <v>0</v>
      </c>
    </row>
    <row r="164" spans="1:7" ht="25.5">
      <c r="A164" s="7">
        <v>108</v>
      </c>
      <c r="B164" s="8"/>
      <c r="C164" s="15" t="s">
        <v>145</v>
      </c>
      <c r="D164" s="10">
        <v>14</v>
      </c>
      <c r="E164" s="7" t="s">
        <v>14</v>
      </c>
      <c r="F164" s="27"/>
      <c r="G164" s="16">
        <f t="shared" si="6"/>
        <v>0</v>
      </c>
    </row>
    <row r="165" spans="1:7" ht="25.5">
      <c r="A165" s="7">
        <v>109</v>
      </c>
      <c r="B165" s="8"/>
      <c r="C165" s="15" t="s">
        <v>146</v>
      </c>
      <c r="D165" s="10">
        <v>101</v>
      </c>
      <c r="E165" s="7" t="s">
        <v>11</v>
      </c>
      <c r="F165" s="27"/>
      <c r="G165" s="16">
        <f t="shared" si="6"/>
        <v>0</v>
      </c>
    </row>
    <row r="166" spans="1:7" ht="25.5">
      <c r="A166" s="7">
        <v>110</v>
      </c>
      <c r="B166" s="8"/>
      <c r="C166" s="15" t="s">
        <v>147</v>
      </c>
      <c r="D166" s="10">
        <v>50</v>
      </c>
      <c r="E166" s="7" t="s">
        <v>17</v>
      </c>
      <c r="F166" s="27"/>
      <c r="G166" s="16">
        <f t="shared" si="6"/>
        <v>0</v>
      </c>
    </row>
    <row r="167" spans="1:7" ht="51">
      <c r="A167" s="7">
        <v>111</v>
      </c>
      <c r="B167" s="8"/>
      <c r="C167" s="15" t="s">
        <v>148</v>
      </c>
      <c r="D167" s="10">
        <v>1.5</v>
      </c>
      <c r="E167" s="7" t="s">
        <v>17</v>
      </c>
      <c r="F167" s="27"/>
      <c r="G167" s="16">
        <f t="shared" si="6"/>
        <v>0</v>
      </c>
    </row>
    <row r="168" spans="1:7" ht="25.5">
      <c r="A168" s="7">
        <v>112</v>
      </c>
      <c r="B168" s="8"/>
      <c r="C168" s="15" t="s">
        <v>149</v>
      </c>
      <c r="D168" s="10">
        <v>2.2</v>
      </c>
      <c r="E168" s="7" t="s">
        <v>17</v>
      </c>
      <c r="F168" s="27"/>
      <c r="G168" s="16">
        <f t="shared" si="6"/>
        <v>0</v>
      </c>
    </row>
    <row r="169" spans="1:7" ht="25.5">
      <c r="A169" s="7">
        <v>113</v>
      </c>
      <c r="B169" s="8"/>
      <c r="C169" s="15" t="s">
        <v>150</v>
      </c>
      <c r="D169" s="10">
        <v>4</v>
      </c>
      <c r="E169" s="7" t="s">
        <v>17</v>
      </c>
      <c r="F169" s="27"/>
      <c r="G169" s="16">
        <f t="shared" si="6"/>
        <v>0</v>
      </c>
    </row>
    <row r="170" spans="1:7" ht="38.25">
      <c r="A170" s="7">
        <v>114</v>
      </c>
      <c r="B170" s="8"/>
      <c r="C170" s="15" t="s">
        <v>151</v>
      </c>
      <c r="D170" s="10">
        <v>4</v>
      </c>
      <c r="E170" s="7" t="s">
        <v>18</v>
      </c>
      <c r="F170" s="27"/>
      <c r="G170" s="16">
        <f t="shared" si="6"/>
        <v>0</v>
      </c>
    </row>
    <row r="171" spans="1:7" ht="51">
      <c r="A171" s="7">
        <v>115</v>
      </c>
      <c r="B171" s="8"/>
      <c r="C171" s="15" t="s">
        <v>148</v>
      </c>
      <c r="D171" s="10">
        <v>1.6</v>
      </c>
      <c r="E171" s="7" t="s">
        <v>17</v>
      </c>
      <c r="F171" s="27"/>
      <c r="G171" s="16">
        <f t="shared" si="6"/>
        <v>0</v>
      </c>
    </row>
    <row r="172" spans="1:7" ht="38.25">
      <c r="A172" s="7">
        <v>116</v>
      </c>
      <c r="B172" s="8"/>
      <c r="C172" s="15" t="s">
        <v>152</v>
      </c>
      <c r="D172" s="10">
        <v>134</v>
      </c>
      <c r="E172" s="7" t="s">
        <v>11</v>
      </c>
      <c r="F172" s="27"/>
      <c r="G172" s="16">
        <f t="shared" si="6"/>
        <v>0</v>
      </c>
    </row>
    <row r="173" spans="1:7" ht="38.25">
      <c r="A173" s="7">
        <v>117</v>
      </c>
      <c r="B173" s="8"/>
      <c r="C173" s="15" t="s">
        <v>153</v>
      </c>
      <c r="D173" s="10">
        <v>1</v>
      </c>
      <c r="E173" s="7" t="s">
        <v>14</v>
      </c>
      <c r="F173" s="27"/>
      <c r="G173" s="16">
        <f t="shared" si="6"/>
        <v>0</v>
      </c>
    </row>
    <row r="174" spans="1:7" ht="25.5">
      <c r="A174" s="7">
        <v>118</v>
      </c>
      <c r="B174" s="8"/>
      <c r="C174" s="15" t="s">
        <v>154</v>
      </c>
      <c r="D174" s="10">
        <v>12</v>
      </c>
      <c r="E174" s="7" t="s">
        <v>14</v>
      </c>
      <c r="F174" s="27"/>
      <c r="G174" s="16">
        <f t="shared" si="6"/>
        <v>0</v>
      </c>
    </row>
    <row r="175" spans="1:7" ht="38.25">
      <c r="A175" s="7">
        <v>119</v>
      </c>
      <c r="B175" s="8"/>
      <c r="C175" s="15" t="s">
        <v>155</v>
      </c>
      <c r="D175" s="10">
        <v>12</v>
      </c>
      <c r="E175" s="7" t="s">
        <v>14</v>
      </c>
      <c r="F175" s="27"/>
      <c r="G175" s="16">
        <f t="shared" si="6"/>
        <v>0</v>
      </c>
    </row>
    <row r="176" spans="1:7" ht="38.25">
      <c r="A176" s="7">
        <v>120</v>
      </c>
      <c r="B176" s="8"/>
      <c r="C176" s="15" t="s">
        <v>156</v>
      </c>
      <c r="D176" s="10">
        <v>12</v>
      </c>
      <c r="E176" s="7" t="s">
        <v>14</v>
      </c>
      <c r="F176" s="27"/>
      <c r="G176" s="16">
        <f t="shared" si="6"/>
        <v>0</v>
      </c>
    </row>
    <row r="177" spans="1:7" ht="51">
      <c r="A177" s="7">
        <v>121</v>
      </c>
      <c r="B177" s="8"/>
      <c r="C177" s="15" t="s">
        <v>148</v>
      </c>
      <c r="D177" s="10">
        <v>3</v>
      </c>
      <c r="E177" s="7" t="s">
        <v>17</v>
      </c>
      <c r="F177" s="27"/>
      <c r="G177" s="16">
        <f t="shared" si="6"/>
        <v>0</v>
      </c>
    </row>
    <row r="178" spans="1:7" ht="12.75">
      <c r="A178" s="17"/>
      <c r="B178" s="18"/>
      <c r="C178" s="24" t="s">
        <v>9</v>
      </c>
      <c r="D178" s="20"/>
      <c r="E178" s="21"/>
      <c r="F178" s="28"/>
      <c r="G178" s="22">
        <f>SUM(G163:G177)</f>
        <v>0</v>
      </c>
    </row>
    <row r="179" spans="1:7" ht="12.75">
      <c r="A179" s="17"/>
      <c r="B179" s="18"/>
      <c r="C179" s="19" t="s">
        <v>19</v>
      </c>
      <c r="D179" s="23"/>
      <c r="E179" s="17"/>
      <c r="F179" s="27"/>
      <c r="G179" s="25">
        <f>G8+G11+G14+G35+G38+G41+G46+G49+G54+G61+G65+G72+G81+G84+G88+G92+G95+G101+G104+G107+G112+G125+G135+G146+G161+G178</f>
        <v>0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Malec</dc:creator>
  <cp:keywords/>
  <dc:description/>
  <cp:lastModifiedBy>Krystyna Wierzbowska</cp:lastModifiedBy>
  <dcterms:created xsi:type="dcterms:W3CDTF">2021-06-21T05:59:04Z</dcterms:created>
  <dcterms:modified xsi:type="dcterms:W3CDTF">2021-07-07T09:51:18Z</dcterms:modified>
  <cp:category/>
  <cp:version/>
  <cp:contentType/>
  <cp:contentStatus/>
</cp:coreProperties>
</file>