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dryca\Documents\PRZETARGI 2021 -UD\Umińskiego - roboty budowlane SPP\"/>
    </mc:Choice>
  </mc:AlternateContent>
  <bookViews>
    <workbookView xWindow="0" yWindow="0" windowWidth="23040" windowHeight="9075" tabRatio="804"/>
  </bookViews>
  <sheets>
    <sheet name="ARKUSZ 1" sheetId="2" r:id="rId1"/>
  </sheets>
  <definedNames>
    <definedName name="_xlnm.Print_Titles" localSheetId="0">'ARKUSZ 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G12" i="2"/>
  <c r="G11" i="2"/>
  <c r="G10" i="2"/>
  <c r="G9" i="2"/>
  <c r="G61" i="2" l="1"/>
  <c r="G60" i="2"/>
  <c r="G59" i="2"/>
  <c r="G58" i="2"/>
  <c r="G57" i="2"/>
  <c r="G56" i="2"/>
  <c r="G51" i="2"/>
  <c r="G50" i="2"/>
  <c r="G49" i="2"/>
  <c r="G48" i="2"/>
  <c r="G41" i="2"/>
  <c r="G40" i="2"/>
  <c r="G39" i="2"/>
  <c r="G19" i="2"/>
  <c r="G20" i="2"/>
  <c r="G18" i="2"/>
  <c r="G17" i="2"/>
  <c r="G16" i="2"/>
  <c r="G15" i="2"/>
  <c r="G14" i="2"/>
  <c r="G13" i="2"/>
  <c r="G8" i="2"/>
  <c r="G7" i="2"/>
  <c r="G37" i="2" l="1"/>
  <c r="G36" i="2"/>
  <c r="G38" i="2" l="1"/>
  <c r="G42" i="2" s="1"/>
  <c r="G33" i="2"/>
  <c r="G32" i="2"/>
  <c r="G62" i="2" l="1"/>
  <c r="G55" i="2"/>
  <c r="G47" i="2"/>
  <c r="G46" i="2"/>
  <c r="G45" i="2"/>
  <c r="G44" i="2"/>
  <c r="G52" i="2"/>
  <c r="G26" i="2"/>
  <c r="G27" i="2" s="1"/>
  <c r="G23" i="2"/>
  <c r="G22" i="2"/>
  <c r="G24" i="2" l="1"/>
  <c r="G64" i="2" s="1"/>
  <c r="G53" i="2"/>
  <c r="G63" i="2"/>
  <c r="G29" i="2" l="1"/>
  <c r="G30" i="2"/>
  <c r="G31" i="2"/>
  <c r="G34" i="2" l="1"/>
  <c r="G65" i="2" l="1"/>
  <c r="G66" i="2" s="1"/>
</calcChain>
</file>

<file path=xl/sharedStrings.xml><?xml version="1.0" encoding="utf-8"?>
<sst xmlns="http://schemas.openxmlformats.org/spreadsheetml/2006/main" count="145" uniqueCount="75">
  <si>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</si>
  <si>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</si>
  <si>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</si>
  <si>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</si>
  <si>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</si>
  <si>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</si>
  <si>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</si>
  <si>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</si>
  <si>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</si>
  <si>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</si>
  <si>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</si>
  <si>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</si>
  <si>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</si>
  <si>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</si>
  <si>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</si>
  <si>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</si>
  <si>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Ława pod obrzeża betonowa z oporem</t>
  </si>
  <si>
    <t>PODBUDOWY</t>
  </si>
  <si>
    <t>ROBOTY ZIEMNE</t>
  </si>
  <si>
    <t xml:space="preserve">NAWIERZCHNIE </t>
  </si>
  <si>
    <t xml:space="preserve">ELEMENTY ULIC </t>
  </si>
  <si>
    <t>Wywiezienie gruzu z terenu rozbiórki przy mechanicznym załadowaniu i wyładowaniu samochodem samowyładowczym (odległość określi oferent)</t>
  </si>
  <si>
    <t>Roboty ziemne wykonywane koparkami podsiębiernymi o poj. łyżki 0.40 m3 w gruncie kat. III z transportem urobku samochodami samowyładowczymi (odległość określi oferent)</t>
  </si>
  <si>
    <t>RAZEM : ROBOTY ZIEMNE</t>
  </si>
  <si>
    <t>RAZEM : PODBUDOWY</t>
  </si>
  <si>
    <t xml:space="preserve">RAZEM : NAWIERZCHNIE </t>
  </si>
  <si>
    <t xml:space="preserve">razem : ELEMENTY ULIC </t>
  </si>
  <si>
    <t>RAZEM : INNE ROBOTY</t>
  </si>
  <si>
    <t>PRZEDMIAR_OFERTA</t>
  </si>
  <si>
    <t>Profilowanie i zagęszczenie podłoża pod warstwy konstrukcyjne nawierzchni w gruncie kat. III-IV</t>
  </si>
  <si>
    <t>ROBOTY ROZBIÓRKOWE</t>
  </si>
  <si>
    <t>RAZEM : ROBOTY ROZBIÓRKOWE</t>
  </si>
  <si>
    <t>Mechaniczne czyszczenie nawierzchni drogowej ulepszonej (bitum)</t>
  </si>
  <si>
    <t>Skropienie nawierzchni drogowej emulsją asfaltową</t>
  </si>
  <si>
    <t>Nawierzchnia z mieszanek mineralno-bitumicznych grysowych - warstwa ścieralna asfaltowa - grubość po zagęszczeniu 5 cm</t>
  </si>
  <si>
    <t>Regulacja pionowa studzienek dla zaworów wodociągowych i gazowych</t>
  </si>
  <si>
    <t>Obrzeża betonowe o wymiarach 30x8 cm na podsypce cementowo-piaskowej (łączenie pióro-wpust)</t>
  </si>
  <si>
    <t>Regulacja pionowa studzienek telefonicznych</t>
  </si>
  <si>
    <t>Roboty remontowe - frezowanie nawierzchni bitumicznej o gr. 5 cm z wywozem materiału z rozbiórki na odl. do 1 km - interpolacja</t>
  </si>
  <si>
    <t>Wywiezienie materiału pofrezowego na Bazę ZDM ul. Energetyczna 4</t>
  </si>
  <si>
    <t>Rozebranie chodników, wysepek przystankowych i przejść dla pieszych z płyt betonowych 35x35x5 cm na podsypce cementowo-piaskowej</t>
  </si>
  <si>
    <t>Zabezpieczenie drzew na okres wykonywania robót</t>
  </si>
  <si>
    <t>Rozebranie nawierzchni z płyt drogowych betonowych z wypełnieniem spoin zaprawą cementową</t>
  </si>
  <si>
    <t>Mechaniczne rozebranie podbudowy z kruszywa kamiennego o grubości 10 cm</t>
  </si>
  <si>
    <t>Rozebranie krawężników betonowych 20x30 cm na podsypce cementowo-piaskowej</t>
  </si>
  <si>
    <t>Rozebranie krawężników kamiennych 20x35 cm na podsypce cementowo-piaskowej</t>
  </si>
  <si>
    <t>Rozebranie ław pod krawężniki z betonu</t>
  </si>
  <si>
    <t>Rozebranie obrzeży 8x30 cm na podsypce piaskowej</t>
  </si>
  <si>
    <t>Rozebranie ław pod obrzeża z betonu</t>
  </si>
  <si>
    <t>t</t>
  </si>
  <si>
    <t>Podbudowa z kruszywa łamanego - warstwa o grubości po zagęszczeniu 20 cm</t>
  </si>
  <si>
    <t>Podbudowa z kruszywa łamanego - warstwa o grubości po zagęszczeniu 10 cm</t>
  </si>
  <si>
    <t>Nawierzchnia z kostki kamiennej nieregularnej o wysokości 9x11 cm na podsypce cementowo-piaskowej (materiał Inwestora)</t>
  </si>
  <si>
    <t>Wjazdy do bram z kostki kamiennej o wymiarach 10x10x10 cm (lico płomieniowane, boki łupane) w kolorze granit strzegomski na podsypce cementowo-piaskowej w ciągu chodnika</t>
  </si>
  <si>
    <t>Transport kostki kamiennej 9 x 11 cm i brukowca z Bazy ZDM ul. Energetyczna 4 do miejsca wbudowania</t>
  </si>
  <si>
    <t>Ława pod krawężniki betonowa z oporem</t>
  </si>
  <si>
    <t>Krawężniki kamienne wystające o wymiarach 20x35 cm na podsypce cementowo-piaskowej ( materiał Inwestora)</t>
  </si>
  <si>
    <t>Transport krawężnika kamiennego z Bazy ZDM ul. Energetyczna 4 do miejsca wbudowania</t>
  </si>
  <si>
    <t>Ława pod ściek betonowa zwykła</t>
  </si>
  <si>
    <t>Ścieki uliczne z kostki kamiennej nieregularnej o wysokości 9x11 cm na podsypce cementowo-piaskowej (materiał Inwestora)</t>
  </si>
  <si>
    <t>Chodniki z płyt betonowych 50x50x7 cm na podsypce cementowo-piaskowej z wypełnieniem spoin zaprawą cementową</t>
  </si>
  <si>
    <t>Regulacja pionowa studzienek dla włazów kanałowych</t>
  </si>
  <si>
    <t>Regulacja świetlików</t>
  </si>
  <si>
    <t>Demontaż istniejących słupków</t>
  </si>
  <si>
    <t>Montaż słupków - materiał Inwestora</t>
  </si>
  <si>
    <t>Mechaniczne rozebranie nawierzchni z mieszanek mineralno-bitumicznych o grubości 5 cm</t>
  </si>
  <si>
    <t>Rozebranie chodników, wysepek przystankowych i przejść dla pieszych z płyt betonowych 50x50x7 cm na podsypce cementowo-piaskowej</t>
  </si>
  <si>
    <t>Ręczne rozebranie nawierzchni z kostki kamiennej nieregularnej 9x11 cm na podsypce cementowo-piaskowej</t>
  </si>
  <si>
    <t>Rozebranie krawężników betonowych 15x30 cm na podsypce cementowo-piaskowej</t>
  </si>
  <si>
    <t>Rozebranie nawierzchni z kostki brukowej betonowej na podsypce cementowo-piaskowej</t>
  </si>
  <si>
    <t>Rozebranie obrzeży 6x20 cm na podsypce piaskowej</t>
  </si>
  <si>
    <t>Chodniki z kostki brukowej betonowej o grubości 8 cm na podsypce cementowo-piaskowej</t>
  </si>
  <si>
    <t xml:space="preserve">Regulacja pionowa studzienek dla kratek ściekowych ulicznych </t>
  </si>
  <si>
    <t>Otworzenie malowania poziomego farbą chlorokauczukową koloru białego (140,4 m2) i koloru niebieskiego (6,0 m2)</t>
  </si>
  <si>
    <t>ROBOTY BUDOWLANE W STREFIE PŁATNEGO PARKOWANIA UL. UMIŃSKIEGO (ODC. ROBOCZA - GARCZYŃSKIEGO ; OBUSTRONNIE) W POZNANIU.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</si>
</sst>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9"/>
  <sheetViews>
    <sheetView tabSelected="1" zoomScaleNormal="100" workbookViewId="0">
      <selection activeCell="G7" sqref="G7"/>
    </sheetView>
  </sheetViews>
  <sheetFormatPr defaultColWidth="8.85546875" defaultRowHeight="15" x14ac:dyDescent="0.25"/>
  <cols>
    <col min="1" max="1" width="5.42578125" style="1" customWidth="1"/>
    <col min="2" max="2" width="4" style="10" customWidth="1"/>
    <col min="3" max="3" width="70.140625" style="14" customWidth="1"/>
    <col min="4" max="4" width="11.7109375" style="11" customWidth="1"/>
    <col min="5" max="5" width="11.140625" style="11" customWidth="1"/>
    <col min="6" max="6" width="13.7109375" style="17" customWidth="1"/>
    <col min="7" max="7" width="11.28515625" style="17" customWidth="1"/>
    <col min="8" max="16384" width="8.85546875" style="1"/>
  </cols>
  <sheetData>
    <row r="1" spans="2:7" ht="18.75" x14ac:dyDescent="0.25">
      <c r="B1" s="24" t="s">
        <v>28</v>
      </c>
      <c r="C1" s="24"/>
      <c r="D1" s="24"/>
      <c r="E1" s="24"/>
      <c r="F1" s="24"/>
      <c r="G1" s="24"/>
    </row>
    <row r="2" spans="2:7" ht="34.5" customHeight="1" x14ac:dyDescent="0.25">
      <c r="B2" s="25" t="s">
        <v>74</v>
      </c>
      <c r="C2" s="26"/>
      <c r="D2" s="26"/>
      <c r="E2" s="26"/>
      <c r="F2" s="26"/>
      <c r="G2" s="27"/>
    </row>
    <row r="3" spans="2:7" s="2" customFormat="1" ht="15" customHeight="1" x14ac:dyDescent="0.25">
      <c r="B3" s="28" t="s">
        <v>11</v>
      </c>
      <c r="C3" s="29" t="s">
        <v>10</v>
      </c>
      <c r="D3" s="29" t="s">
        <v>12</v>
      </c>
      <c r="E3" s="29" t="s">
        <v>0</v>
      </c>
      <c r="F3" s="29" t="s">
        <v>13</v>
      </c>
      <c r="G3" s="29" t="s">
        <v>1</v>
      </c>
    </row>
    <row r="4" spans="2:7" s="2" customFormat="1" x14ac:dyDescent="0.25">
      <c r="B4" s="28"/>
      <c r="C4" s="29"/>
      <c r="D4" s="29"/>
      <c r="E4" s="29"/>
      <c r="F4" s="29"/>
      <c r="G4" s="29"/>
    </row>
    <row r="5" spans="2:7" s="2" customFormat="1" ht="19.5" customHeight="1" x14ac:dyDescent="0.25">
      <c r="B5" s="15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7" x14ac:dyDescent="0.25">
      <c r="B6" s="18" t="s">
        <v>2</v>
      </c>
      <c r="C6" s="4" t="s">
        <v>30</v>
      </c>
      <c r="D6" s="19" t="s">
        <v>2</v>
      </c>
      <c r="E6" s="19" t="s">
        <v>2</v>
      </c>
      <c r="F6" s="19" t="s">
        <v>2</v>
      </c>
      <c r="G6" s="19" t="s">
        <v>2</v>
      </c>
    </row>
    <row r="7" spans="2:7" x14ac:dyDescent="0.25">
      <c r="B7" s="16">
        <v>1</v>
      </c>
      <c r="C7" s="7" t="s">
        <v>41</v>
      </c>
      <c r="D7" s="5" t="s">
        <v>6</v>
      </c>
      <c r="E7" s="5">
        <v>17</v>
      </c>
      <c r="F7" s="5"/>
      <c r="G7" s="5">
        <f t="shared" ref="G7:G20" si="0">ROUND(E7*F7,2)</f>
        <v>0</v>
      </c>
    </row>
    <row r="8" spans="2:7" ht="24" x14ac:dyDescent="0.25">
      <c r="B8" s="16">
        <v>2</v>
      </c>
      <c r="C8" s="7" t="s">
        <v>65</v>
      </c>
      <c r="D8" s="5" t="s">
        <v>3</v>
      </c>
      <c r="E8" s="5">
        <v>454</v>
      </c>
      <c r="F8" s="5"/>
      <c r="G8" s="5">
        <f t="shared" si="0"/>
        <v>0</v>
      </c>
    </row>
    <row r="9" spans="2:7" ht="24" x14ac:dyDescent="0.25">
      <c r="B9" s="16">
        <v>3</v>
      </c>
      <c r="C9" s="7" t="s">
        <v>40</v>
      </c>
      <c r="D9" s="5" t="s">
        <v>3</v>
      </c>
      <c r="E9" s="5">
        <v>700</v>
      </c>
      <c r="F9" s="5"/>
      <c r="G9" s="5">
        <f t="shared" ref="G9:G12" si="1">ROUND(E9*F9,2)</f>
        <v>0</v>
      </c>
    </row>
    <row r="10" spans="2:7" ht="24" x14ac:dyDescent="0.25">
      <c r="B10" s="16">
        <v>4</v>
      </c>
      <c r="C10" s="7" t="s">
        <v>66</v>
      </c>
      <c r="D10" s="5" t="s">
        <v>3</v>
      </c>
      <c r="E10" s="5">
        <v>78</v>
      </c>
      <c r="F10" s="5"/>
      <c r="G10" s="5">
        <f t="shared" si="1"/>
        <v>0</v>
      </c>
    </row>
    <row r="11" spans="2:7" ht="24" x14ac:dyDescent="0.25">
      <c r="B11" s="16">
        <v>5</v>
      </c>
      <c r="C11" s="7" t="s">
        <v>69</v>
      </c>
      <c r="D11" s="5" t="s">
        <v>3</v>
      </c>
      <c r="E11" s="5">
        <v>611</v>
      </c>
      <c r="F11" s="5"/>
      <c r="G11" s="5">
        <f t="shared" si="1"/>
        <v>0</v>
      </c>
    </row>
    <row r="12" spans="2:7" ht="24" x14ac:dyDescent="0.25">
      <c r="B12" s="16">
        <v>6</v>
      </c>
      <c r="C12" s="7" t="s">
        <v>67</v>
      </c>
      <c r="D12" s="5" t="s">
        <v>3</v>
      </c>
      <c r="E12" s="5">
        <v>23</v>
      </c>
      <c r="F12" s="5"/>
      <c r="G12" s="5">
        <f t="shared" si="1"/>
        <v>0</v>
      </c>
    </row>
    <row r="13" spans="2:7" ht="24" x14ac:dyDescent="0.25">
      <c r="B13" s="16">
        <v>7</v>
      </c>
      <c r="C13" s="7" t="s">
        <v>42</v>
      </c>
      <c r="D13" s="5" t="s">
        <v>3</v>
      </c>
      <c r="E13" s="5">
        <v>105</v>
      </c>
      <c r="F13" s="5"/>
      <c r="G13" s="5">
        <f t="shared" si="0"/>
        <v>0</v>
      </c>
    </row>
    <row r="14" spans="2:7" ht="17.25" x14ac:dyDescent="0.25">
      <c r="B14" s="16">
        <v>8</v>
      </c>
      <c r="C14" s="7" t="s">
        <v>43</v>
      </c>
      <c r="D14" s="5" t="s">
        <v>3</v>
      </c>
      <c r="E14" s="5">
        <v>694</v>
      </c>
      <c r="F14" s="5"/>
      <c r="G14" s="5">
        <f t="shared" si="0"/>
        <v>0</v>
      </c>
    </row>
    <row r="15" spans="2:7" x14ac:dyDescent="0.25">
      <c r="B15" s="16">
        <v>9</v>
      </c>
      <c r="C15" s="7" t="s">
        <v>44</v>
      </c>
      <c r="D15" s="5" t="s">
        <v>4</v>
      </c>
      <c r="E15" s="5">
        <v>480</v>
      </c>
      <c r="F15" s="5"/>
      <c r="G15" s="5">
        <f t="shared" si="0"/>
        <v>0</v>
      </c>
    </row>
    <row r="16" spans="2:7" x14ac:dyDescent="0.25">
      <c r="B16" s="16">
        <v>10</v>
      </c>
      <c r="C16" s="7" t="s">
        <v>68</v>
      </c>
      <c r="D16" s="5" t="s">
        <v>4</v>
      </c>
      <c r="E16" s="5">
        <v>15</v>
      </c>
      <c r="F16" s="5"/>
      <c r="G16" s="5">
        <f t="shared" si="0"/>
        <v>0</v>
      </c>
    </row>
    <row r="17" spans="2:7" x14ac:dyDescent="0.25">
      <c r="B17" s="16">
        <v>11</v>
      </c>
      <c r="C17" s="7" t="s">
        <v>45</v>
      </c>
      <c r="D17" s="5" t="s">
        <v>4</v>
      </c>
      <c r="E17" s="5">
        <v>117</v>
      </c>
      <c r="F17" s="5"/>
      <c r="G17" s="5">
        <f t="shared" si="0"/>
        <v>0</v>
      </c>
    </row>
    <row r="18" spans="2:7" ht="17.25" x14ac:dyDescent="0.25">
      <c r="B18" s="16">
        <v>12</v>
      </c>
      <c r="C18" s="7" t="s">
        <v>46</v>
      </c>
      <c r="D18" s="5" t="s">
        <v>15</v>
      </c>
      <c r="E18" s="5">
        <v>42.84</v>
      </c>
      <c r="F18" s="5"/>
      <c r="G18" s="5">
        <f t="shared" si="0"/>
        <v>0</v>
      </c>
    </row>
    <row r="19" spans="2:7" x14ac:dyDescent="0.25">
      <c r="B19" s="16">
        <v>13</v>
      </c>
      <c r="C19" s="7" t="s">
        <v>47</v>
      </c>
      <c r="D19" s="5" t="s">
        <v>4</v>
      </c>
      <c r="E19" s="5">
        <v>39</v>
      </c>
      <c r="F19" s="5"/>
      <c r="G19" s="5">
        <f t="shared" ref="G19" si="2">ROUND(E19*F19,2)</f>
        <v>0</v>
      </c>
    </row>
    <row r="20" spans="2:7" x14ac:dyDescent="0.25">
      <c r="B20" s="16">
        <v>14</v>
      </c>
      <c r="C20" s="7" t="s">
        <v>70</v>
      </c>
      <c r="D20" s="5" t="s">
        <v>4</v>
      </c>
      <c r="E20" s="5">
        <v>253</v>
      </c>
      <c r="F20" s="5"/>
      <c r="G20" s="5">
        <f t="shared" si="0"/>
        <v>0</v>
      </c>
    </row>
    <row r="21" spans="2:7" ht="17.25" x14ac:dyDescent="0.25">
      <c r="B21" s="16">
        <v>15</v>
      </c>
      <c r="C21" s="7" t="s">
        <v>48</v>
      </c>
      <c r="D21" s="5" t="s">
        <v>15</v>
      </c>
      <c r="E21" s="5">
        <v>11.68</v>
      </c>
      <c r="F21" s="5"/>
      <c r="G21" s="5">
        <f t="shared" ref="G21" si="3">ROUND(E21*F21,2)</f>
        <v>0</v>
      </c>
    </row>
    <row r="22" spans="2:7" ht="24" x14ac:dyDescent="0.25">
      <c r="B22" s="16">
        <v>16</v>
      </c>
      <c r="C22" s="7" t="s">
        <v>14</v>
      </c>
      <c r="D22" s="5" t="s">
        <v>15</v>
      </c>
      <c r="E22" s="5">
        <v>444.94</v>
      </c>
      <c r="F22" s="5"/>
      <c r="G22" s="5">
        <f t="shared" ref="G22:G23" si="4">ROUND(E22*F22,2)</f>
        <v>0</v>
      </c>
    </row>
    <row r="23" spans="2:7" ht="24" x14ac:dyDescent="0.25">
      <c r="B23" s="16">
        <v>17</v>
      </c>
      <c r="C23" s="7" t="s">
        <v>21</v>
      </c>
      <c r="D23" s="5" t="s">
        <v>15</v>
      </c>
      <c r="E23" s="5">
        <v>444.94</v>
      </c>
      <c r="F23" s="5"/>
      <c r="G23" s="5">
        <f t="shared" si="4"/>
        <v>0</v>
      </c>
    </row>
    <row r="24" spans="2:7" x14ac:dyDescent="0.25">
      <c r="B24" s="16"/>
      <c r="C24" s="7" t="s">
        <v>31</v>
      </c>
      <c r="D24" s="5"/>
      <c r="E24" s="5"/>
      <c r="F24" s="5"/>
      <c r="G24" s="5">
        <f>SUM(G7:G23)</f>
        <v>0</v>
      </c>
    </row>
    <row r="25" spans="2:7" x14ac:dyDescent="0.25">
      <c r="B25" s="18" t="s">
        <v>2</v>
      </c>
      <c r="C25" s="4" t="s">
        <v>18</v>
      </c>
      <c r="D25" s="19" t="s">
        <v>2</v>
      </c>
      <c r="E25" s="21" t="s">
        <v>2</v>
      </c>
      <c r="F25" s="21" t="s">
        <v>2</v>
      </c>
      <c r="G25" s="21" t="s">
        <v>2</v>
      </c>
    </row>
    <row r="26" spans="2:7" ht="36" x14ac:dyDescent="0.25">
      <c r="B26" s="16">
        <v>18</v>
      </c>
      <c r="C26" s="7" t="s">
        <v>22</v>
      </c>
      <c r="D26" s="5" t="s">
        <v>15</v>
      </c>
      <c r="E26" s="5">
        <v>237.55</v>
      </c>
      <c r="F26" s="5"/>
      <c r="G26" s="5">
        <f t="shared" ref="G26" si="5">ROUND(E26*F26,2)</f>
        <v>0</v>
      </c>
    </row>
    <row r="27" spans="2:7" x14ac:dyDescent="0.25">
      <c r="B27" s="16"/>
      <c r="C27" s="7" t="s">
        <v>23</v>
      </c>
      <c r="D27" s="5"/>
      <c r="E27" s="5"/>
      <c r="F27" s="5"/>
      <c r="G27" s="5">
        <f>SUM(G26:G26)</f>
        <v>0</v>
      </c>
    </row>
    <row r="28" spans="2:7" x14ac:dyDescent="0.25">
      <c r="B28" s="18" t="s">
        <v>2</v>
      </c>
      <c r="C28" s="4" t="s">
        <v>17</v>
      </c>
      <c r="D28" s="19" t="s">
        <v>2</v>
      </c>
      <c r="E28" s="21" t="s">
        <v>2</v>
      </c>
      <c r="F28" s="21" t="s">
        <v>2</v>
      </c>
      <c r="G28" s="21" t="s">
        <v>2</v>
      </c>
    </row>
    <row r="29" spans="2:7" ht="24" x14ac:dyDescent="0.25">
      <c r="B29" s="16">
        <v>19</v>
      </c>
      <c r="C29" s="7" t="s">
        <v>29</v>
      </c>
      <c r="D29" s="5" t="s">
        <v>3</v>
      </c>
      <c r="E29" s="5">
        <v>1627</v>
      </c>
      <c r="F29" s="5"/>
      <c r="G29" s="5">
        <f t="shared" ref="G29:G31" si="6">ROUND(E29*F29,2)</f>
        <v>0</v>
      </c>
    </row>
    <row r="30" spans="2:7" ht="17.25" x14ac:dyDescent="0.25">
      <c r="B30" s="16">
        <v>20</v>
      </c>
      <c r="C30" s="7" t="s">
        <v>50</v>
      </c>
      <c r="D30" s="5" t="s">
        <v>3</v>
      </c>
      <c r="E30" s="5">
        <v>325</v>
      </c>
      <c r="F30" s="5"/>
      <c r="G30" s="5">
        <f t="shared" si="6"/>
        <v>0</v>
      </c>
    </row>
    <row r="31" spans="2:7" ht="17.25" x14ac:dyDescent="0.25">
      <c r="B31" s="16">
        <v>21</v>
      </c>
      <c r="C31" s="7" t="s">
        <v>51</v>
      </c>
      <c r="D31" s="5" t="s">
        <v>3</v>
      </c>
      <c r="E31" s="5">
        <v>1302</v>
      </c>
      <c r="F31" s="5"/>
      <c r="G31" s="5">
        <f t="shared" si="6"/>
        <v>0</v>
      </c>
    </row>
    <row r="32" spans="2:7" ht="17.25" x14ac:dyDescent="0.25">
      <c r="B32" s="16">
        <v>22</v>
      </c>
      <c r="C32" s="7" t="s">
        <v>32</v>
      </c>
      <c r="D32" s="5" t="s">
        <v>3</v>
      </c>
      <c r="E32" s="5">
        <v>477.6</v>
      </c>
      <c r="F32" s="5"/>
      <c r="G32" s="5">
        <f t="shared" ref="G32:G33" si="7">ROUND(E32*F32,2)</f>
        <v>0</v>
      </c>
    </row>
    <row r="33" spans="2:7" ht="17.25" x14ac:dyDescent="0.25">
      <c r="B33" s="16">
        <v>23</v>
      </c>
      <c r="C33" s="7" t="s">
        <v>33</v>
      </c>
      <c r="D33" s="5" t="s">
        <v>3</v>
      </c>
      <c r="E33" s="5">
        <v>477.6</v>
      </c>
      <c r="F33" s="5"/>
      <c r="G33" s="5">
        <f t="shared" si="7"/>
        <v>0</v>
      </c>
    </row>
    <row r="34" spans="2:7" x14ac:dyDescent="0.25">
      <c r="B34" s="16"/>
      <c r="C34" s="7" t="s">
        <v>24</v>
      </c>
      <c r="D34" s="5"/>
      <c r="E34" s="5"/>
      <c r="F34" s="5"/>
      <c r="G34" s="5">
        <f>SUM(G29:G33)</f>
        <v>0</v>
      </c>
    </row>
    <row r="35" spans="2:7" s="6" customFormat="1" x14ac:dyDescent="0.25">
      <c r="B35" s="18" t="s">
        <v>2</v>
      </c>
      <c r="C35" s="4" t="s">
        <v>19</v>
      </c>
      <c r="D35" s="19" t="s">
        <v>2</v>
      </c>
      <c r="E35" s="21" t="s">
        <v>2</v>
      </c>
      <c r="F35" s="21" t="s">
        <v>2</v>
      </c>
      <c r="G35" s="21" t="s">
        <v>2</v>
      </c>
    </row>
    <row r="36" spans="2:7" s="6" customFormat="1" ht="24" x14ac:dyDescent="0.25">
      <c r="B36" s="16">
        <v>24</v>
      </c>
      <c r="C36" s="7" t="s">
        <v>38</v>
      </c>
      <c r="D36" s="5" t="s">
        <v>3</v>
      </c>
      <c r="E36" s="5">
        <v>585</v>
      </c>
      <c r="F36" s="5"/>
      <c r="G36" s="5">
        <f t="shared" ref="G36:G37" si="8">ROUND(E36*F36,2)</f>
        <v>0</v>
      </c>
    </row>
    <row r="37" spans="2:7" s="6" customFormat="1" ht="17.25" x14ac:dyDescent="0.25">
      <c r="B37" s="16">
        <v>25</v>
      </c>
      <c r="C37" s="7" t="s">
        <v>39</v>
      </c>
      <c r="D37" s="5" t="s">
        <v>15</v>
      </c>
      <c r="E37" s="5">
        <v>29.25</v>
      </c>
      <c r="F37" s="5"/>
      <c r="G37" s="5">
        <f t="shared" si="8"/>
        <v>0</v>
      </c>
    </row>
    <row r="38" spans="2:7" s="6" customFormat="1" ht="24" x14ac:dyDescent="0.25">
      <c r="B38" s="16">
        <v>26</v>
      </c>
      <c r="C38" s="7" t="s">
        <v>34</v>
      </c>
      <c r="D38" s="5" t="s">
        <v>3</v>
      </c>
      <c r="E38" s="5">
        <v>477.6</v>
      </c>
      <c r="F38" s="5"/>
      <c r="G38" s="5">
        <f t="shared" ref="G38" si="9">ROUND(E38*F38,2)</f>
        <v>0</v>
      </c>
    </row>
    <row r="39" spans="2:7" s="6" customFormat="1" ht="24" x14ac:dyDescent="0.25">
      <c r="B39" s="16">
        <v>27</v>
      </c>
      <c r="C39" s="7" t="s">
        <v>52</v>
      </c>
      <c r="D39" s="5" t="s">
        <v>3</v>
      </c>
      <c r="E39" s="5">
        <v>445</v>
      </c>
      <c r="F39" s="5"/>
      <c r="G39" s="5">
        <f t="shared" ref="G39:G41" si="10">ROUND(E39*F39,2)</f>
        <v>0</v>
      </c>
    </row>
    <row r="40" spans="2:7" s="6" customFormat="1" ht="36" x14ac:dyDescent="0.25">
      <c r="B40" s="16">
        <v>28</v>
      </c>
      <c r="C40" s="7" t="s">
        <v>53</v>
      </c>
      <c r="D40" s="5" t="s">
        <v>3</v>
      </c>
      <c r="E40" s="5">
        <v>30</v>
      </c>
      <c r="F40" s="5"/>
      <c r="G40" s="5">
        <f t="shared" si="10"/>
        <v>0</v>
      </c>
    </row>
    <row r="41" spans="2:7" s="6" customFormat="1" ht="24" x14ac:dyDescent="0.25">
      <c r="B41" s="16">
        <v>29</v>
      </c>
      <c r="C41" s="7" t="s">
        <v>54</v>
      </c>
      <c r="D41" s="5" t="s">
        <v>49</v>
      </c>
      <c r="E41" s="5">
        <v>142.75</v>
      </c>
      <c r="F41" s="5"/>
      <c r="G41" s="5">
        <f t="shared" si="10"/>
        <v>0</v>
      </c>
    </row>
    <row r="42" spans="2:7" x14ac:dyDescent="0.25">
      <c r="B42" s="16"/>
      <c r="C42" s="7" t="s">
        <v>25</v>
      </c>
      <c r="D42" s="5"/>
      <c r="E42" s="5"/>
      <c r="F42" s="5"/>
      <c r="G42" s="5">
        <f>SUM(G36:G41)</f>
        <v>0</v>
      </c>
    </row>
    <row r="43" spans="2:7" x14ac:dyDescent="0.25">
      <c r="B43" s="18" t="s">
        <v>2</v>
      </c>
      <c r="C43" s="4" t="s">
        <v>20</v>
      </c>
      <c r="D43" s="19" t="s">
        <v>2</v>
      </c>
      <c r="E43" s="21" t="s">
        <v>2</v>
      </c>
      <c r="F43" s="21" t="s">
        <v>2</v>
      </c>
      <c r="G43" s="21" t="s">
        <v>2</v>
      </c>
    </row>
    <row r="44" spans="2:7" ht="17.25" x14ac:dyDescent="0.25">
      <c r="B44" s="16">
        <v>30</v>
      </c>
      <c r="C44" s="20" t="s">
        <v>55</v>
      </c>
      <c r="D44" s="5" t="s">
        <v>15</v>
      </c>
      <c r="E44" s="5">
        <v>41.79</v>
      </c>
      <c r="F44" s="22"/>
      <c r="G44" s="5">
        <f t="shared" ref="G44:G51" si="11">ROUND(E44*F44,2)</f>
        <v>0</v>
      </c>
    </row>
    <row r="45" spans="2:7" ht="24" x14ac:dyDescent="0.25">
      <c r="B45" s="16">
        <v>31</v>
      </c>
      <c r="C45" s="7" t="s">
        <v>56</v>
      </c>
      <c r="D45" s="5" t="s">
        <v>4</v>
      </c>
      <c r="E45" s="5">
        <v>597</v>
      </c>
      <c r="F45" s="5"/>
      <c r="G45" s="5">
        <f t="shared" si="11"/>
        <v>0</v>
      </c>
    </row>
    <row r="46" spans="2:7" ht="24" x14ac:dyDescent="0.25">
      <c r="B46" s="16">
        <v>32</v>
      </c>
      <c r="C46" s="7" t="s">
        <v>57</v>
      </c>
      <c r="D46" s="5" t="s">
        <v>49</v>
      </c>
      <c r="E46" s="5">
        <v>119.4</v>
      </c>
      <c r="F46" s="22"/>
      <c r="G46" s="5">
        <f t="shared" si="11"/>
        <v>0</v>
      </c>
    </row>
    <row r="47" spans="2:7" x14ac:dyDescent="0.25">
      <c r="B47" s="16">
        <v>33</v>
      </c>
      <c r="C47" s="7" t="s">
        <v>16</v>
      </c>
      <c r="D47" s="5" t="s">
        <v>4</v>
      </c>
      <c r="E47" s="5">
        <v>24.68</v>
      </c>
      <c r="F47" s="5"/>
      <c r="G47" s="5">
        <f t="shared" si="11"/>
        <v>0</v>
      </c>
    </row>
    <row r="48" spans="2:7" ht="24" x14ac:dyDescent="0.25">
      <c r="B48" s="16">
        <v>34</v>
      </c>
      <c r="C48" s="7" t="s">
        <v>36</v>
      </c>
      <c r="D48" s="5" t="s">
        <v>3</v>
      </c>
      <c r="E48" s="5">
        <v>617</v>
      </c>
      <c r="F48" s="5"/>
      <c r="G48" s="5">
        <f t="shared" si="11"/>
        <v>0</v>
      </c>
    </row>
    <row r="49" spans="2:7" ht="17.25" x14ac:dyDescent="0.25">
      <c r="B49" s="16">
        <v>35</v>
      </c>
      <c r="C49" s="7" t="s">
        <v>58</v>
      </c>
      <c r="D49" s="5" t="s">
        <v>15</v>
      </c>
      <c r="E49" s="5">
        <v>23.88</v>
      </c>
      <c r="F49" s="5"/>
      <c r="G49" s="5">
        <f t="shared" si="11"/>
        <v>0</v>
      </c>
    </row>
    <row r="50" spans="2:7" ht="24" x14ac:dyDescent="0.25">
      <c r="B50" s="16">
        <v>36</v>
      </c>
      <c r="C50" s="7" t="s">
        <v>59</v>
      </c>
      <c r="D50" s="5" t="s">
        <v>4</v>
      </c>
      <c r="E50" s="5">
        <v>597</v>
      </c>
      <c r="F50" s="5"/>
      <c r="G50" s="5">
        <f t="shared" si="11"/>
        <v>0</v>
      </c>
    </row>
    <row r="51" spans="2:7" ht="24" x14ac:dyDescent="0.25">
      <c r="B51" s="16">
        <v>37</v>
      </c>
      <c r="C51" s="7" t="s">
        <v>60</v>
      </c>
      <c r="D51" s="5" t="s">
        <v>3</v>
      </c>
      <c r="E51" s="5">
        <v>1126</v>
      </c>
      <c r="F51" s="5"/>
      <c r="G51" s="5">
        <f t="shared" si="11"/>
        <v>0</v>
      </c>
    </row>
    <row r="52" spans="2:7" ht="24" x14ac:dyDescent="0.25">
      <c r="B52" s="16">
        <v>38</v>
      </c>
      <c r="C52" s="7" t="s">
        <v>71</v>
      </c>
      <c r="D52" s="5" t="s">
        <v>3</v>
      </c>
      <c r="E52" s="5">
        <v>26</v>
      </c>
      <c r="F52" s="5"/>
      <c r="G52" s="5">
        <f t="shared" ref="G52" si="12">ROUND(E52*F52,2)</f>
        <v>0</v>
      </c>
    </row>
    <row r="53" spans="2:7" x14ac:dyDescent="0.25">
      <c r="B53" s="16"/>
      <c r="C53" s="7" t="s">
        <v>26</v>
      </c>
      <c r="D53" s="5"/>
      <c r="E53" s="5"/>
      <c r="F53" s="5"/>
      <c r="G53" s="5">
        <f>SUM(G44:G52)</f>
        <v>0</v>
      </c>
    </row>
    <row r="54" spans="2:7" x14ac:dyDescent="0.25">
      <c r="B54" s="18" t="s">
        <v>2</v>
      </c>
      <c r="C54" s="4" t="s">
        <v>5</v>
      </c>
      <c r="D54" s="19" t="s">
        <v>2</v>
      </c>
      <c r="E54" s="21" t="s">
        <v>2</v>
      </c>
      <c r="F54" s="21" t="s">
        <v>2</v>
      </c>
      <c r="G54" s="21" t="s">
        <v>2</v>
      </c>
    </row>
    <row r="55" spans="2:7" x14ac:dyDescent="0.25">
      <c r="B55" s="16">
        <v>39</v>
      </c>
      <c r="C55" s="7" t="s">
        <v>61</v>
      </c>
      <c r="D55" s="5" t="s">
        <v>6</v>
      </c>
      <c r="E55" s="5">
        <v>1</v>
      </c>
      <c r="F55" s="5"/>
      <c r="G55" s="5">
        <f t="shared" ref="G55:G62" si="13">ROUND(E55*F55,2)</f>
        <v>0</v>
      </c>
    </row>
    <row r="56" spans="2:7" ht="17.25" customHeight="1" x14ac:dyDescent="0.25">
      <c r="B56" s="16">
        <v>40</v>
      </c>
      <c r="C56" s="7" t="s">
        <v>72</v>
      </c>
      <c r="D56" s="5" t="s">
        <v>6</v>
      </c>
      <c r="E56" s="5">
        <v>13</v>
      </c>
      <c r="F56" s="5"/>
      <c r="G56" s="5">
        <f t="shared" ref="G56:G61" si="14">ROUND(E56*F56,2)</f>
        <v>0</v>
      </c>
    </row>
    <row r="57" spans="2:7" x14ac:dyDescent="0.25">
      <c r="B57" s="16">
        <v>41</v>
      </c>
      <c r="C57" s="7" t="s">
        <v>35</v>
      </c>
      <c r="D57" s="5" t="s">
        <v>6</v>
      </c>
      <c r="E57" s="5">
        <v>39</v>
      </c>
      <c r="F57" s="5"/>
      <c r="G57" s="5">
        <f t="shared" si="14"/>
        <v>0</v>
      </c>
    </row>
    <row r="58" spans="2:7" x14ac:dyDescent="0.25">
      <c r="B58" s="16">
        <v>42</v>
      </c>
      <c r="C58" s="7" t="s">
        <v>37</v>
      </c>
      <c r="D58" s="5" t="s">
        <v>6</v>
      </c>
      <c r="E58" s="5">
        <v>15</v>
      </c>
      <c r="F58" s="5"/>
      <c r="G58" s="5">
        <f t="shared" si="14"/>
        <v>0</v>
      </c>
    </row>
    <row r="59" spans="2:7" x14ac:dyDescent="0.25">
      <c r="B59" s="16">
        <v>43</v>
      </c>
      <c r="C59" s="7" t="s">
        <v>62</v>
      </c>
      <c r="D59" s="5" t="s">
        <v>6</v>
      </c>
      <c r="E59" s="5">
        <v>39</v>
      </c>
      <c r="F59" s="5"/>
      <c r="G59" s="5">
        <f t="shared" si="14"/>
        <v>0</v>
      </c>
    </row>
    <row r="60" spans="2:7" x14ac:dyDescent="0.25">
      <c r="B60" s="16">
        <v>44</v>
      </c>
      <c r="C60" s="7" t="s">
        <v>63</v>
      </c>
      <c r="D60" s="5" t="s">
        <v>6</v>
      </c>
      <c r="E60" s="5">
        <v>42</v>
      </c>
      <c r="F60" s="5"/>
      <c r="G60" s="5">
        <f t="shared" si="14"/>
        <v>0</v>
      </c>
    </row>
    <row r="61" spans="2:7" x14ac:dyDescent="0.25">
      <c r="B61" s="16">
        <v>45</v>
      </c>
      <c r="C61" s="7" t="s">
        <v>64</v>
      </c>
      <c r="D61" s="5" t="s">
        <v>6</v>
      </c>
      <c r="E61" s="5">
        <v>10</v>
      </c>
      <c r="F61" s="5"/>
      <c r="G61" s="5">
        <f t="shared" si="14"/>
        <v>0</v>
      </c>
    </row>
    <row r="62" spans="2:7" ht="24" x14ac:dyDescent="0.25">
      <c r="B62" s="16">
        <v>46</v>
      </c>
      <c r="C62" s="20" t="s">
        <v>73</v>
      </c>
      <c r="D62" s="5" t="s">
        <v>3</v>
      </c>
      <c r="E62" s="5">
        <v>146.4</v>
      </c>
      <c r="F62" s="5"/>
      <c r="G62" s="5">
        <f t="shared" si="13"/>
        <v>0</v>
      </c>
    </row>
    <row r="63" spans="2:7" x14ac:dyDescent="0.25">
      <c r="B63" s="16"/>
      <c r="C63" s="20" t="s">
        <v>27</v>
      </c>
      <c r="D63" s="5"/>
      <c r="E63" s="5"/>
      <c r="F63" s="5"/>
      <c r="G63" s="5">
        <f>SUM(G55:G62)</f>
        <v>0</v>
      </c>
    </row>
    <row r="64" spans="2:7" x14ac:dyDescent="0.25">
      <c r="B64" s="23" t="s">
        <v>7</v>
      </c>
      <c r="C64" s="23"/>
      <c r="D64" s="23"/>
      <c r="E64" s="23"/>
      <c r="F64" s="23"/>
      <c r="G64" s="8">
        <f>G24+G27+G34+G42+G53+G63</f>
        <v>0</v>
      </c>
    </row>
    <row r="65" spans="2:7" x14ac:dyDescent="0.25">
      <c r="B65" s="23" t="s">
        <v>8</v>
      </c>
      <c r="C65" s="23"/>
      <c r="D65" s="23"/>
      <c r="E65" s="23"/>
      <c r="F65" s="23"/>
      <c r="G65" s="8">
        <f>0.23*G64</f>
        <v>0</v>
      </c>
    </row>
    <row r="66" spans="2:7" x14ac:dyDescent="0.25">
      <c r="B66" s="23" t="s">
        <v>9</v>
      </c>
      <c r="C66" s="23"/>
      <c r="D66" s="23"/>
      <c r="E66" s="23"/>
      <c r="F66" s="23"/>
      <c r="G66" s="9">
        <f>SUM(G64:G65)</f>
        <v>0</v>
      </c>
    </row>
    <row r="67" spans="2:7" x14ac:dyDescent="0.25">
      <c r="C67" s="12"/>
      <c r="D67" s="13"/>
      <c r="E67" s="13"/>
    </row>
    <row r="68" spans="2:7" x14ac:dyDescent="0.25">
      <c r="C68" s="12"/>
      <c r="D68" s="13"/>
      <c r="E68" s="13"/>
    </row>
    <row r="69" spans="2:7" x14ac:dyDescent="0.25">
      <c r="C69" s="12"/>
      <c r="D69" s="13"/>
      <c r="E69" s="13"/>
    </row>
  </sheetData>
  <mergeCells count="11">
    <mergeCell ref="B64:F64"/>
    <mergeCell ref="B65:F65"/>
    <mergeCell ref="B66:F66"/>
    <mergeCell ref="B1:G1"/>
    <mergeCell ref="B2:G2"/>
    <mergeCell ref="B3:B4"/>
    <mergeCell ref="C3:C4"/>
    <mergeCell ref="D3:D4"/>
    <mergeCell ref="E3:E4"/>
    <mergeCell ref="F3:F4"/>
    <mergeCell ref="G3:G4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1</vt:lpstr>
      <vt:lpstr>'ARKUSZ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Dorota Andryca</cp:lastModifiedBy>
  <cp:lastPrinted>2021-07-15T09:13:29Z</cp:lastPrinted>
  <dcterms:created xsi:type="dcterms:W3CDTF">2018-04-08T22:27:39Z</dcterms:created>
  <dcterms:modified xsi:type="dcterms:W3CDTF">2021-07-15T10:12:44Z</dcterms:modified>
</cp:coreProperties>
</file>