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\IRI\224 Nadzór nad inwestycjami\176. Budowa ul. Hrynakowskiego wraz z oświetleniem\Przetarg na roboty\Przetarg RB aktualne\SKAN DOKUMENTACJI - aktualne do CD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221" i="1"/>
  <c r="H220" i="1"/>
  <c r="H214" i="1"/>
  <c r="H216" i="1"/>
  <c r="H218" i="1"/>
  <c r="H212" i="1"/>
  <c r="H210" i="1"/>
  <c r="H140" i="1"/>
  <c r="H142" i="1"/>
  <c r="H144" i="1"/>
  <c r="H146" i="1"/>
  <c r="H148" i="1"/>
  <c r="H150" i="1"/>
  <c r="H152" i="1"/>
  <c r="H154" i="1"/>
  <c r="H156" i="1"/>
  <c r="H158" i="1"/>
  <c r="H160" i="1"/>
  <c r="H138" i="1"/>
  <c r="H162" i="1" s="1"/>
  <c r="H166" i="1"/>
  <c r="H168" i="1"/>
  <c r="H170" i="1"/>
  <c r="H172" i="1"/>
  <c r="H174" i="1"/>
  <c r="H176" i="1"/>
  <c r="H178" i="1"/>
  <c r="H180" i="1"/>
  <c r="H182" i="1"/>
  <c r="H184" i="1"/>
  <c r="H186" i="1"/>
  <c r="H188" i="1"/>
  <c r="H190" i="1"/>
  <c r="H192" i="1"/>
  <c r="H194" i="1"/>
  <c r="H196" i="1"/>
  <c r="H198" i="1"/>
  <c r="H200" i="1"/>
  <c r="H202" i="1"/>
  <c r="H204" i="1"/>
  <c r="H206" i="1"/>
  <c r="H164" i="1"/>
  <c r="H134" i="1"/>
  <c r="H132" i="1"/>
  <c r="H130" i="1"/>
  <c r="H128" i="1"/>
  <c r="H126" i="1"/>
  <c r="H124" i="1"/>
  <c r="H122" i="1"/>
  <c r="H120" i="1"/>
  <c r="H112" i="1"/>
  <c r="H114" i="1"/>
  <c r="H116" i="1"/>
  <c r="H110" i="1"/>
  <c r="H107" i="1"/>
  <c r="H104" i="1"/>
  <c r="H102" i="1"/>
  <c r="H100" i="1"/>
  <c r="H98" i="1"/>
  <c r="H96" i="1"/>
  <c r="H94" i="1"/>
  <c r="H92" i="1"/>
  <c r="H90" i="1"/>
  <c r="H85" i="1"/>
  <c r="H80" i="1"/>
  <c r="H77" i="1"/>
  <c r="H74" i="1"/>
  <c r="H72" i="1"/>
  <c r="H70" i="1"/>
  <c r="H68" i="1"/>
  <c r="H65" i="1"/>
  <c r="H60" i="1"/>
  <c r="H63" i="1" s="1"/>
  <c r="H55" i="1"/>
  <c r="H52" i="1"/>
  <c r="H50" i="1"/>
  <c r="H47" i="1"/>
  <c r="H36" i="1"/>
  <c r="H39" i="1"/>
  <c r="H42" i="1"/>
  <c r="H33" i="1"/>
  <c r="H28" i="1"/>
  <c r="H25" i="1"/>
  <c r="H21" i="1"/>
  <c r="H19" i="1"/>
  <c r="H16" i="1"/>
  <c r="H13" i="1"/>
  <c r="H10" i="1"/>
  <c r="H7" i="1"/>
  <c r="H208" i="1" l="1"/>
  <c r="H136" i="1"/>
  <c r="H118" i="1"/>
  <c r="H83" i="1"/>
  <c r="H31" i="1"/>
  <c r="H45" i="1"/>
  <c r="H58" i="1"/>
  <c r="H23" i="1"/>
</calcChain>
</file>

<file path=xl/sharedStrings.xml><?xml version="1.0" encoding="utf-8"?>
<sst xmlns="http://schemas.openxmlformats.org/spreadsheetml/2006/main" count="303" uniqueCount="126">
  <si>
    <t>ROBOTY PRZYGOTOWAWCZE</t>
  </si>
  <si>
    <t xml:space="preserve">CPV: , </t>
  </si>
  <si>
    <t>Wykonanie organizacji ruchu na czas budowy i zabezpieczenia robót</t>
  </si>
  <si>
    <t>krotność = 1,00</t>
  </si>
  <si>
    <t>Nr Spec.: D.00.00.00</t>
  </si>
  <si>
    <t>kpl</t>
  </si>
  <si>
    <t>Roboty pomiarowe przy liniowych robotach ziemnych.Trasa dróg w terenie równinnym.</t>
  </si>
  <si>
    <t>Nr Spec.: D.01.01.01</t>
  </si>
  <si>
    <t>km</t>
  </si>
  <si>
    <t>Usunięcie warstwy ziemi urodzajnej (humusu) za pomocą spycharek. Grubość warstwy do 15 cm, gr 30 cm</t>
  </si>
  <si>
    <t>Nr Spec.: D.01.02.02</t>
  </si>
  <si>
    <t>m2</t>
  </si>
  <si>
    <t>Usunięcie warstwy ziemi urodzajnej (humusu) za pomocą spycharek. Dodatek za każde dalsze 5 cm grubości, gr. 30 cm,</t>
  </si>
  <si>
    <t>Roboty ziemne wykonywane koparkami podsiębiernymi 0,25 m3 z transportem urobku samochodami samowyładowczymi na odl.do 1km. Grunt kategorii III (B.I.nr 8/96)</t>
  </si>
  <si>
    <t>m3</t>
  </si>
  <si>
    <t>Zdjęcie tablic znaków drogowych - znaki zakazu, nakazu, ostrzegawcze, informacyjne</t>
  </si>
  <si>
    <t>szt</t>
  </si>
  <si>
    <t>Razem:</t>
  </si>
  <si>
    <t>ROBOTY ZIEMNE</t>
  </si>
  <si>
    <t>Wykopy oraz przekopy wykonywane koparkami zgarniakowymi 1,00 m3 na odkład. Grunt kategorii III (B.I.nr 8/96)</t>
  </si>
  <si>
    <t>Nr Spec.: D.02.01.01</t>
  </si>
  <si>
    <t>Formowanie i zagęszczanie nasypów spycharkami gąsienicowymi 55 kW/75 KM. Nasypy o wysokości do 3,0 m. Grunt kategorii III-IV (B.I.nr 8/96)</t>
  </si>
  <si>
    <t>Nr Spec.: D.02.03.01</t>
  </si>
  <si>
    <t>PODBUDOWA</t>
  </si>
  <si>
    <t>Profilowanie i zagęszczanie podłoża wykonywane mechanicznie w gruncie kat.I-IV z profilowaniem równiarką samojezdną i zagęszczaniem podłoża walcem wibracyjnym, pod warstwy konstrukcyjne nawierzchni - jezdnia, zjazdy, chodnik</t>
  </si>
  <si>
    <t>Nr Spec.: D.04.01.01</t>
  </si>
  <si>
    <t>Podbudowy z kruszywa łamanego. Warstwa dolna. Grubość warstwy po zagęszczeniu 15 cm,  Podbudowa z  mieszanki niezwiązanej z kruszywem,  C90/3,  docelowa gr. 20cm, - jezdnia, zjazdy, chodnik</t>
  </si>
  <si>
    <t>Nr Spec.: D-04.04.02</t>
  </si>
  <si>
    <t>Podbudowy z kruszywa łamanego. Warstwa dolna. Dodatek za każdy dalszy 1 cm grubości warstwy ponad 15 cm, C90/3, docelowa gr. 20cm, - jezdnia, zjazdy,</t>
  </si>
  <si>
    <t>Nr Spec.: D.04.04.02</t>
  </si>
  <si>
    <t>Podbudowy z gruntu stabilizowanego cementem wykonane mieszarkami doczepnymi. Grubość podbudowy po zagęszczeniu 15 cm, warstwa ulepszonego podłoża z gruntu stabilizowanego spoiwem hydraulicznym C3/4, jezdnie, zjazdy</t>
  </si>
  <si>
    <t>Nr Spec.: D-04.05.01</t>
  </si>
  <si>
    <t>URZĄDZENIA BEZPIECZEŃSTWA RUCHU</t>
  </si>
  <si>
    <t>Oznakowanie poziome grubowarstwowe nawierzchni z kostki betonowej - oznakowanie gładkie</t>
  </si>
  <si>
    <t>Nr Spec.: D-07.01.01</t>
  </si>
  <si>
    <t>Montaż punktowych elementów odblaskowych</t>
  </si>
  <si>
    <t>Ustawienie słupków rurowych do znaków. Średnice słupków 60,3 mm.</t>
  </si>
  <si>
    <t>Nr Spec.: D-07.02.01</t>
  </si>
  <si>
    <t>Pionowe znaki drogowe,znaki zakazu,nakazu,ostrzegawcze i informacyjne o powierzchni ponad 0,3 m2</t>
  </si>
  <si>
    <t>NAWIERZCHNIA</t>
  </si>
  <si>
    <t>Nawierzchnie z kostki brukowej betonowej szarej o grubości 8 cm układanej na podsypce cementowo-piaskowej (Biuletyn Informacyjny nr 8/96), 21. nawierzchnia z kostki brukowej betonowej, jezdnie, zjazdy, chodnik, gr. 8cm</t>
  </si>
  <si>
    <t>Nr Spec.: D 05.03.23</t>
  </si>
  <si>
    <t>ELEMENTY ULIC</t>
  </si>
  <si>
    <t>Mechaniczne przygotowanie mieszanek betonowych w warunkach polowych-beton zwykły o objętości do 10 m3.II grupa kruszywa,beton klasy B15-cement portlandzki 35, krawężniki i oporniki, obrzeża,</t>
  </si>
  <si>
    <t>Nr Spec.: D.08.01.01b</t>
  </si>
  <si>
    <t>Ławy betonowe z oporem pod krawężniki</t>
  </si>
  <si>
    <t>Krawężniki betonowe wystające o wymiarach 15x30 cm na podsypce cementowo-piaskowej</t>
  </si>
  <si>
    <t>m</t>
  </si>
  <si>
    <t>Krawężniki betonowe wtopione o wymiarach 12x25 cm na podsypce cementowo-piaskowej, Ustawienie krawężników betonowych najazdowych 22x20 cm na podsypce cem.piaskowej i ławie betonowej z oporem z wyp.spoin zaprawą cem. - analogia</t>
  </si>
  <si>
    <t>Oporniki kamienne na podsypce piaskowej - analogia, ustawienie oporników betonowych o wym. 12x25 cm</t>
  </si>
  <si>
    <t>Obrzeża betonowe o wymiarach 30x8 cm na podsypce piaskowej z wypełnieniem spoin piaskiem</t>
  </si>
  <si>
    <t>Nr Spec.: D.08.03.01</t>
  </si>
  <si>
    <t>Ścieki uliczne z kostki kamiennej nieregularnej o wysokości 10 cm na podsypce piaskowej. Ilość rzędów kostki w ścieku 2. Wykonanie ścieku z dwóch rzędów kostki brukowej betonowej  (typ cegła) gr. 8 cm na podsypce cementowo-piaskowej 1:4 gr. 5cm  - analogia</t>
  </si>
  <si>
    <t>Nr Spec.: D.08.05.06a</t>
  </si>
  <si>
    <t>INNE ROBOTY</t>
  </si>
  <si>
    <t>Plantowanie poboczy wykonywane mechanicznie,grubość ścinania 10 cm. Wykonanie poboczy gruntowych</t>
  </si>
  <si>
    <t>Nr Spec.: D.10.00.00</t>
  </si>
  <si>
    <t>KANALIZACJA DESZCZOWA - ROBOTY ZIEMNE</t>
  </si>
  <si>
    <t>Roboty pomiarowe przy liniowych robotach ziemnych - trasa dróg w terenie równinnym</t>
  </si>
  <si>
    <t>Roboty ziemne wykonywane koparkami podsiębiernymi o poj. łyżki 0.25 m3 w gruncie kat. I-II z transportem urobku na odległość do 1 km samochodami samowyładowczymi - wykopy pod kolektory</t>
  </si>
  <si>
    <t>Roboty ziemne wykonywane koparkami podsiębiernymi o poj. łyżki 0.25 m3 w gruncie kat. I-II z transportem urobku na odległość do 1 km samochodami samowyładowczymi - wykopy pod studnie i wpusty</t>
  </si>
  <si>
    <t>Wykopy liniowe o szerokości 0,8-2,5 m i głębokości do 3,0 m o ścianach pionowych w gruntach suchych kat. I-II z ręcznym wydobyciem urobku</t>
  </si>
  <si>
    <t>Pełne umocnienie pionowych ścian wykopów liniowych o gł. do 3 m palami szalunkowymi (wypraskami) w gruntach nawodnionych kat. I-II wraz z rozbiórką</t>
  </si>
  <si>
    <t>Igłofiltry o średnicy do 50 mm wpłukiwane w grunt bezpośrednio z obsypką do głębokości 4 m.</t>
  </si>
  <si>
    <t>Kanały rurowe - podłoża z materiałów sypkich o grubości 20 cm</t>
  </si>
  <si>
    <t>Ręczne zasypywanie wykopów liniowych o ścianach pionowych, szer. wykopu 0,8-1,5 m -obsypka rurociągu 20 cm ponad wierzch rury</t>
  </si>
  <si>
    <t>Nr Spec.: D03.02.01</t>
  </si>
  <si>
    <t>Ręczne zasypywanie wykopów liniowych o ścianach pionowych, szer. wykopu 0,8-1,5 m -obsypka studni i wpustów</t>
  </si>
  <si>
    <t>Zasypywanie wykopów spycharkami z przemieszczeniem gruntu na odległość do 10 m w gruncie kat. I-III</t>
  </si>
  <si>
    <t>Podłoża i obsypki z kruszyw naturalnych dowiezionych - wymiana gruntu</t>
  </si>
  <si>
    <t>Zagęszczenie nasypów ubijakami mechanicznymi; grunty sypkie kat. I-III Wskaźnik zagęszczenia Js = 0.98</t>
  </si>
  <si>
    <t>Dodatek za każdy rozpoczęty 1 km transportu ziemi samochodami samowyładowczymi po drogach o nawierzchni utwardzonej (kat. gruntu I-IV) ponad 1 km</t>
  </si>
  <si>
    <t>KANALIZACJA DESZCZOWA - ROBOTY INSTALACYJNE</t>
  </si>
  <si>
    <t>Kanały z rur PVC łączonych na wcisk o śr. zewn. 200 mm - wykopy umocnione</t>
  </si>
  <si>
    <t>Kanały z rur PVC łączonych na wcisk o śr. zewn. 315 mm - wykopy umocnione</t>
  </si>
  <si>
    <t>Studnie rewizyjne z kręgów betonowych o śr. 1000 mm w gotowym wykopie</t>
  </si>
  <si>
    <t>1studnia</t>
  </si>
  <si>
    <t>Studzienki ściekowe uliczne betonowe o śr.500 mm z osadnikiem bez syfonu</t>
  </si>
  <si>
    <t>Przebudowa kinety w studniach oznaczonych jako Sistn4</t>
  </si>
  <si>
    <t>Wpięcie do istniejącej studni kanalizacyjnej</t>
  </si>
  <si>
    <t>GOSPODARKA  DRZEWOSTANEM</t>
  </si>
  <si>
    <t>Ścinanie piłą mechaniczną drzew o średnicy 10-15 cm.</t>
  </si>
  <si>
    <t>Ścinanie piłą mechaniczną drzew o średnicy 16-25 cm.</t>
  </si>
  <si>
    <t>Ścinanie piłą mechaniczną drzew o średnicy 26-35 cm.</t>
  </si>
  <si>
    <t>Mechaniczne karczowanie pni o średnicy 10-15 cm.</t>
  </si>
  <si>
    <t>Mechaniczne karczowanie pni o średnicy 16-25 cm.</t>
  </si>
  <si>
    <t>Mechaniczne karczowanie pni o średnicy 26-35 cm.</t>
  </si>
  <si>
    <t>Ręczne ścinanie i karczowanie gęstych krzaków i podszycia</t>
  </si>
  <si>
    <t>Wywożenie dłużyc na odległość do 2 km</t>
  </si>
  <si>
    <t>mp</t>
  </si>
  <si>
    <t>Wywożenie karpiny na odległość do 2 km</t>
  </si>
  <si>
    <t>Wywożenie gałęzi na odległość do 2 km</t>
  </si>
  <si>
    <t>Oczyszczenie terenu z pozostałości po wykarczowaniu (drobne gałęzie, korzenie, kora i wrzos) z wywiezieniem</t>
  </si>
  <si>
    <t>Zabezpieczenie drzew na okres wykonania robót. Owinięcie pnia drzew matą slomianą lub jutą , odeskowanie pnia</t>
  </si>
  <si>
    <t>OŚWIETLENIE</t>
  </si>
  <si>
    <t>Kopanie rowów dla kabli w sposób ręczny w gruncie kat. IV</t>
  </si>
  <si>
    <t>Wykopy pionowe ręczne dla urządzenia przeciskowego wraz z jego zasypaniem w gruncie nienawodnionym kat.III-IV</t>
  </si>
  <si>
    <t>Przewierty mechaniczne dla rury o śr.do 125 mm pod obiektami</t>
  </si>
  <si>
    <t>Przewierty mechaniczne dla rury o śr.do 125 mm pod obiektami - roboty obok czynnego pasa jezdni (26-75 poj/h)</t>
  </si>
  <si>
    <t>Montaż przewodów uziemiających i wyrównawczych ułożonych luzem</t>
  </si>
  <si>
    <t>Nasypanie warstwy piasku na dnie rowu kablowego o szerokości do 0,4 m</t>
  </si>
  <si>
    <t>Układanie kabli o masie do 1.0 kg/m w rurach, pustakach lub kanałach zamkniętych</t>
  </si>
  <si>
    <t>Zasypywanie rowów dla kabli wykonanych ręcznie w gruncie kat. IV</t>
  </si>
  <si>
    <t>Zarobienie na sucho końca kabla 5-żyłowego o przekroju żył do 50 mm2 na napięcie do 1 kV o izolacji i powłoce z tworzyw sztucznych</t>
  </si>
  <si>
    <t>Montaż i stawianie słupów oświetleniowych o masie do 100 kg</t>
  </si>
  <si>
    <t>Montaż przewodów do opraw oświetleniowych - wciąganie w słupy, rury osłonowe i wysięgniki przy wysokości latarń do 7 m</t>
  </si>
  <si>
    <t>Montaż opraw oświetlenia zewnętrznego na wysięgniku</t>
  </si>
  <si>
    <t>Pomiar rezystancji izolacji instalacji elektrycznej - obwód 3-fazowy (pomiar pierwszy)</t>
  </si>
  <si>
    <t>pomiar</t>
  </si>
  <si>
    <t>Pomiar rezystancji izolacji instalacji elektrycznej - obwód 3-fazowy (każdy następny pomiar)</t>
  </si>
  <si>
    <t>Badania i pomiary instalacji uziemiającej (pierwszy pomiar)</t>
  </si>
  <si>
    <t>Badania i pomiary instalacji uziemiającej (każdy następny pomiar)</t>
  </si>
  <si>
    <t>Sprawdzenie samoczynnego wyłączania zasilania (pierwsza próba)</t>
  </si>
  <si>
    <t>prob.</t>
  </si>
  <si>
    <t>Sprawdzenie samoczynnego wyłączania zasilania (następna próba)</t>
  </si>
  <si>
    <t>Aparaty elektryczne o masie do 5 kg</t>
  </si>
  <si>
    <t>ZAGOSPODAROWANIE TERENU ZIELENIĄ</t>
  </si>
  <si>
    <t>Rozścielenie ziemi urodzajnej spycharkami na terenie płaskim. Rozścielenie ziemi urodzajnej warstwą grubości 10 cm pod pod trawniki. Wraz z kosztami zakupu transportu i wzbogacenia obornikiem .</t>
  </si>
  <si>
    <t>Sadzenie drzew i krzewów liściastych form naturalnych na terenie płaskim w gruncie kat.I-II z zaprawą dołów całkowitą,ziemia urodzajna o śred.I głęb.1,0/0,7 m. Sadzenie drzew starszych z pełną zaprawą dołów o wymiarach 100x100x70cm wraz z montażem palików ( trzy paliki na drzewo) oraz rozłożeniem mulczu w misie pod drzewem Acer campestre (obwód pnia 14-16 cm)</t>
  </si>
  <si>
    <t>Sadzenie drzew sarszych z pełną zaprawą dołów o wymiarach 100x100x70cm wraz z montarzem palików ( trzy paliki na drzewo) oraz rozłożeniem mulczu w misie pod drzewem Acer pseudoplatanus "Columnare" (obwód pnia 14-16 cm)</t>
  </si>
  <si>
    <t>Sadzenie drzew i krzewów liściastych form naturalnych na terenie płaskim w gruncie kat.I-II z zaprawą dołów całkowitą,ziemia urodzajna o śred.I głęb.1,0/0,7 m. Sadzenie drzew sarszych z pełną zaprawą dołów o wymiarach 100x100x70cm wraz z montarzem palików ( trzy paliki na drzewo) oraz rozłożeniem mulczu w misie pod drzewem Acer campestre Green Column (obwód pnia 14-16 cm)</t>
  </si>
  <si>
    <t>Wykonanie trawników parkowych siewem bez nawożenia. Kategoria gruntu I-II</t>
  </si>
  <si>
    <t>Razem kosztorys:</t>
  </si>
  <si>
    <t xml:space="preserve">Przedmiar oferta Budowa ul. Hrynakowskiego w Poznaniu </t>
  </si>
  <si>
    <t>Próba wodna szczelności sieci z rur typu , PCW, PVC, PE, PEHD o śr. 200 mm</t>
  </si>
  <si>
    <t>Próba wodna szczelności sieci z rur typu  PCW, PVC, PE, PEHD o śr. 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</si>
</sst>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6" fillId="4" borderId="16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horizontal="righ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right" vertical="center" wrapText="1"/>
    </xf>
    <xf numFmtId="0" fontId="6" fillId="5" borderId="15" xfId="0" applyFont="1" applyFill="1" applyBorder="1" applyAlignment="1">
      <alignment vertical="center" wrapText="1"/>
    </xf>
    <xf numFmtId="0" fontId="6" fillId="5" borderId="16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horizontal="right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right" vertical="center" wrapText="1"/>
    </xf>
    <xf numFmtId="4" fontId="1" fillId="5" borderId="1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horizontal="right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vertical="center" wrapText="1"/>
    </xf>
    <xf numFmtId="4" fontId="1" fillId="4" borderId="17" xfId="0" applyNumberFormat="1" applyFont="1" applyFill="1" applyBorder="1" applyAlignment="1">
      <alignment horizontal="righ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3" fillId="7" borderId="6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right" vertical="center" wrapText="1"/>
    </xf>
    <xf numFmtId="0" fontId="2" fillId="7" borderId="6" xfId="0" applyFont="1" applyFill="1" applyBorder="1" applyAlignment="1">
      <alignment horizontal="right" vertical="center" wrapText="1"/>
    </xf>
    <xf numFmtId="4" fontId="1" fillId="5" borderId="9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1"/>
  <sheetViews>
    <sheetView tabSelected="1" workbookViewId="0">
      <selection activeCell="D134" sqref="D134"/>
    </sheetView>
  </sheetViews>
  <sheetFormatPr defaultRowHeight="15" x14ac:dyDescent="0.25"/>
  <cols>
    <col min="4" max="4" width="46.42578125" customWidth="1"/>
  </cols>
  <sheetData>
    <row r="2" spans="2:8" x14ac:dyDescent="0.25">
      <c r="D2" t="s">
        <v>123</v>
      </c>
    </row>
    <row r="3" spans="2:8" ht="15.75" thickBot="1" x14ac:dyDescent="0.3"/>
    <row r="4" spans="2:8" ht="15.75" thickBot="1" x14ac:dyDescent="0.3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2">
        <v>7</v>
      </c>
    </row>
    <row r="5" spans="2:8" x14ac:dyDescent="0.25">
      <c r="B5" s="72">
        <v>1</v>
      </c>
      <c r="C5" s="72"/>
      <c r="D5" s="9" t="s">
        <v>0</v>
      </c>
      <c r="E5" s="74"/>
      <c r="F5" s="76"/>
      <c r="G5" s="76"/>
      <c r="H5" s="76"/>
    </row>
    <row r="6" spans="2:8" ht="15.75" thickBot="1" x14ac:dyDescent="0.3">
      <c r="B6" s="73"/>
      <c r="C6" s="73"/>
      <c r="D6" s="10" t="s">
        <v>1</v>
      </c>
      <c r="E6" s="75"/>
      <c r="F6" s="77"/>
      <c r="G6" s="77"/>
      <c r="H6" s="77"/>
    </row>
    <row r="7" spans="2:8" ht="23.25" customHeight="1" x14ac:dyDescent="0.25">
      <c r="B7" s="60">
        <v>1</v>
      </c>
      <c r="C7" s="62"/>
      <c r="D7" s="11" t="s">
        <v>2</v>
      </c>
      <c r="E7" s="64">
        <v>1</v>
      </c>
      <c r="F7" s="66" t="s">
        <v>5</v>
      </c>
      <c r="G7" s="66"/>
      <c r="H7" s="49">
        <f>ROUND(E7*G7,2)</f>
        <v>0</v>
      </c>
    </row>
    <row r="8" spans="2:8" x14ac:dyDescent="0.25">
      <c r="B8" s="61"/>
      <c r="C8" s="63"/>
      <c r="D8" s="12" t="s">
        <v>3</v>
      </c>
      <c r="E8" s="65"/>
      <c r="F8" s="67"/>
      <c r="G8" s="67"/>
      <c r="H8" s="59"/>
    </row>
    <row r="9" spans="2:8" ht="15.75" thickBot="1" x14ac:dyDescent="0.3">
      <c r="B9" s="61"/>
      <c r="C9" s="63"/>
      <c r="D9" s="13" t="s">
        <v>4</v>
      </c>
      <c r="E9" s="65"/>
      <c r="F9" s="67"/>
      <c r="G9" s="67"/>
      <c r="H9" s="59"/>
    </row>
    <row r="10" spans="2:8" ht="32.25" customHeight="1" x14ac:dyDescent="0.25">
      <c r="B10" s="60">
        <v>2</v>
      </c>
      <c r="C10" s="62"/>
      <c r="D10" s="11" t="s">
        <v>6</v>
      </c>
      <c r="E10" s="64">
        <v>0.12</v>
      </c>
      <c r="F10" s="66" t="s">
        <v>8</v>
      </c>
      <c r="G10" s="66"/>
      <c r="H10" s="49">
        <f>ROUND(E10*G10,2)</f>
        <v>0</v>
      </c>
    </row>
    <row r="11" spans="2:8" x14ac:dyDescent="0.25">
      <c r="B11" s="61"/>
      <c r="C11" s="63"/>
      <c r="D11" s="12" t="s">
        <v>3</v>
      </c>
      <c r="E11" s="65"/>
      <c r="F11" s="67"/>
      <c r="G11" s="67"/>
      <c r="H11" s="59"/>
    </row>
    <row r="12" spans="2:8" ht="15.75" thickBot="1" x14ac:dyDescent="0.3">
      <c r="B12" s="61"/>
      <c r="C12" s="63"/>
      <c r="D12" s="13" t="s">
        <v>7</v>
      </c>
      <c r="E12" s="65"/>
      <c r="F12" s="67"/>
      <c r="G12" s="67"/>
      <c r="H12" s="59"/>
    </row>
    <row r="13" spans="2:8" ht="38.25" customHeight="1" x14ac:dyDescent="0.25">
      <c r="B13" s="60">
        <v>3</v>
      </c>
      <c r="C13" s="62"/>
      <c r="D13" s="11" t="s">
        <v>9</v>
      </c>
      <c r="E13" s="64">
        <v>180</v>
      </c>
      <c r="F13" s="66" t="s">
        <v>11</v>
      </c>
      <c r="G13" s="66"/>
      <c r="H13" s="49">
        <f>ROUND(E13*G13,2)</f>
        <v>0</v>
      </c>
    </row>
    <row r="14" spans="2:8" x14ac:dyDescent="0.25">
      <c r="B14" s="61"/>
      <c r="C14" s="63"/>
      <c r="D14" s="12" t="s">
        <v>3</v>
      </c>
      <c r="E14" s="65"/>
      <c r="F14" s="67"/>
      <c r="G14" s="67"/>
      <c r="H14" s="59"/>
    </row>
    <row r="15" spans="2:8" ht="15.75" thickBot="1" x14ac:dyDescent="0.3">
      <c r="B15" s="61"/>
      <c r="C15" s="63"/>
      <c r="D15" s="13" t="s">
        <v>10</v>
      </c>
      <c r="E15" s="65"/>
      <c r="F15" s="67"/>
      <c r="G15" s="67"/>
      <c r="H15" s="59"/>
    </row>
    <row r="16" spans="2:8" ht="37.5" customHeight="1" x14ac:dyDescent="0.25">
      <c r="B16" s="60">
        <v>4</v>
      </c>
      <c r="C16" s="62"/>
      <c r="D16" s="11" t="s">
        <v>12</v>
      </c>
      <c r="E16" s="64">
        <v>180</v>
      </c>
      <c r="F16" s="66" t="s">
        <v>11</v>
      </c>
      <c r="G16" s="66"/>
      <c r="H16" s="49">
        <f>ROUND(E16*G16,2)</f>
        <v>0</v>
      </c>
    </row>
    <row r="17" spans="2:8" x14ac:dyDescent="0.25">
      <c r="B17" s="61"/>
      <c r="C17" s="63"/>
      <c r="D17" s="12" t="s">
        <v>3</v>
      </c>
      <c r="E17" s="65"/>
      <c r="F17" s="67"/>
      <c r="G17" s="67"/>
      <c r="H17" s="59"/>
    </row>
    <row r="18" spans="2:8" ht="15.75" thickBot="1" x14ac:dyDescent="0.3">
      <c r="B18" s="61"/>
      <c r="C18" s="63"/>
      <c r="D18" s="13" t="s">
        <v>10</v>
      </c>
      <c r="E18" s="65"/>
      <c r="F18" s="67"/>
      <c r="G18" s="67"/>
      <c r="H18" s="50"/>
    </row>
    <row r="19" spans="2:8" ht="30.75" customHeight="1" x14ac:dyDescent="0.25">
      <c r="B19" s="60">
        <v>5</v>
      </c>
      <c r="C19" s="62"/>
      <c r="D19" s="11" t="s">
        <v>13</v>
      </c>
      <c r="E19" s="64">
        <v>731.25</v>
      </c>
      <c r="F19" s="66" t="s">
        <v>14</v>
      </c>
      <c r="G19" s="66"/>
      <c r="H19" s="49">
        <f>ROUND(E19*G19,2)</f>
        <v>0</v>
      </c>
    </row>
    <row r="20" spans="2:8" ht="28.5" customHeight="1" thickBot="1" x14ac:dyDescent="0.3">
      <c r="B20" s="61"/>
      <c r="C20" s="63"/>
      <c r="D20" s="13" t="s">
        <v>3</v>
      </c>
      <c r="E20" s="65"/>
      <c r="F20" s="67"/>
      <c r="G20" s="67"/>
      <c r="H20" s="50"/>
    </row>
    <row r="21" spans="2:8" ht="22.5" x14ac:dyDescent="0.25">
      <c r="B21" s="60">
        <v>6</v>
      </c>
      <c r="C21" s="68"/>
      <c r="D21" s="3" t="s">
        <v>15</v>
      </c>
      <c r="E21" s="70">
        <v>4</v>
      </c>
      <c r="F21" s="66" t="s">
        <v>16</v>
      </c>
      <c r="G21" s="66"/>
      <c r="H21" s="49">
        <f>ROUND(E21*G21,2)</f>
        <v>0</v>
      </c>
    </row>
    <row r="22" spans="2:8" ht="15.75" thickBot="1" x14ac:dyDescent="0.3">
      <c r="B22" s="61"/>
      <c r="C22" s="69"/>
      <c r="D22" s="4" t="s">
        <v>3</v>
      </c>
      <c r="E22" s="71"/>
      <c r="F22" s="67"/>
      <c r="G22" s="67"/>
      <c r="H22" s="50"/>
    </row>
    <row r="23" spans="2:8" ht="15.75" thickBot="1" x14ac:dyDescent="0.3">
      <c r="B23" s="19"/>
      <c r="C23" s="20"/>
      <c r="D23" s="21" t="s">
        <v>17</v>
      </c>
      <c r="E23" s="22"/>
      <c r="F23" s="23"/>
      <c r="G23" s="23"/>
      <c r="H23" s="24">
        <f>SUM(H7:H22)</f>
        <v>0</v>
      </c>
    </row>
    <row r="24" spans="2:8" ht="15.75" thickBot="1" x14ac:dyDescent="0.3">
      <c r="B24" s="25">
        <v>2</v>
      </c>
      <c r="C24" s="9"/>
      <c r="D24" s="28" t="s">
        <v>18</v>
      </c>
      <c r="E24" s="27"/>
      <c r="F24" s="26"/>
      <c r="G24" s="26"/>
      <c r="H24" s="26"/>
    </row>
    <row r="25" spans="2:8" ht="22.5" x14ac:dyDescent="0.25">
      <c r="B25" s="60">
        <v>7</v>
      </c>
      <c r="C25" s="62"/>
      <c r="D25" s="11" t="s">
        <v>19</v>
      </c>
      <c r="E25" s="64">
        <v>561</v>
      </c>
      <c r="F25" s="66" t="s">
        <v>14</v>
      </c>
      <c r="G25" s="66"/>
      <c r="H25" s="49">
        <f>ROUND(E25*G25,2)</f>
        <v>0</v>
      </c>
    </row>
    <row r="26" spans="2:8" x14ac:dyDescent="0.25">
      <c r="B26" s="61"/>
      <c r="C26" s="63"/>
      <c r="D26" s="12" t="s">
        <v>3</v>
      </c>
      <c r="E26" s="65"/>
      <c r="F26" s="67"/>
      <c r="G26" s="67"/>
      <c r="H26" s="59"/>
    </row>
    <row r="27" spans="2:8" ht="15.75" thickBot="1" x14ac:dyDescent="0.3">
      <c r="B27" s="61"/>
      <c r="C27" s="63"/>
      <c r="D27" s="13" t="s">
        <v>20</v>
      </c>
      <c r="E27" s="65"/>
      <c r="F27" s="67"/>
      <c r="G27" s="67"/>
      <c r="H27" s="59"/>
    </row>
    <row r="28" spans="2:8" ht="33.75" x14ac:dyDescent="0.25">
      <c r="B28" s="60">
        <v>8</v>
      </c>
      <c r="C28" s="68"/>
      <c r="D28" s="3" t="s">
        <v>21</v>
      </c>
      <c r="E28" s="70">
        <v>30</v>
      </c>
      <c r="F28" s="66" t="s">
        <v>14</v>
      </c>
      <c r="G28" s="66"/>
      <c r="H28" s="49">
        <f>ROUND(E28*G28,2)</f>
        <v>0</v>
      </c>
    </row>
    <row r="29" spans="2:8" ht="22.5" customHeight="1" x14ac:dyDescent="0.25">
      <c r="B29" s="61"/>
      <c r="C29" s="69"/>
      <c r="D29" s="4" t="s">
        <v>3</v>
      </c>
      <c r="E29" s="71"/>
      <c r="F29" s="67"/>
      <c r="G29" s="67"/>
      <c r="H29" s="59"/>
    </row>
    <row r="30" spans="2:8" ht="15.75" thickBot="1" x14ac:dyDescent="0.3">
      <c r="B30" s="61"/>
      <c r="C30" s="69"/>
      <c r="D30" s="4" t="s">
        <v>22</v>
      </c>
      <c r="E30" s="71"/>
      <c r="F30" s="67"/>
      <c r="G30" s="67"/>
      <c r="H30" s="59"/>
    </row>
    <row r="31" spans="2:8" ht="15.75" thickBot="1" x14ac:dyDescent="0.3">
      <c r="B31" s="19"/>
      <c r="C31" s="20"/>
      <c r="D31" s="21" t="s">
        <v>17</v>
      </c>
      <c r="E31" s="22"/>
      <c r="F31" s="23"/>
      <c r="G31" s="23"/>
      <c r="H31" s="24">
        <f>SUM(H25:H30)</f>
        <v>0</v>
      </c>
    </row>
    <row r="32" spans="2:8" ht="15.75" thickBot="1" x14ac:dyDescent="0.3">
      <c r="B32" s="25">
        <v>3</v>
      </c>
      <c r="C32" s="9"/>
      <c r="D32" s="33" t="s">
        <v>23</v>
      </c>
      <c r="E32" s="27"/>
      <c r="F32" s="26"/>
      <c r="G32" s="26"/>
      <c r="H32" s="26"/>
    </row>
    <row r="33" spans="2:8" ht="56.25" x14ac:dyDescent="0.25">
      <c r="B33" s="60">
        <v>9</v>
      </c>
      <c r="C33" s="62"/>
      <c r="D33" s="11" t="s">
        <v>24</v>
      </c>
      <c r="E33" s="64">
        <v>931</v>
      </c>
      <c r="F33" s="66" t="s">
        <v>11</v>
      </c>
      <c r="G33" s="66"/>
      <c r="H33" s="49">
        <f>ROUND(E33*G33,2)</f>
        <v>0</v>
      </c>
    </row>
    <row r="34" spans="2:8" x14ac:dyDescent="0.25">
      <c r="B34" s="61"/>
      <c r="C34" s="63"/>
      <c r="D34" s="12" t="s">
        <v>3</v>
      </c>
      <c r="E34" s="65"/>
      <c r="F34" s="67"/>
      <c r="G34" s="67"/>
      <c r="H34" s="59"/>
    </row>
    <row r="35" spans="2:8" ht="15.75" thickBot="1" x14ac:dyDescent="0.3">
      <c r="B35" s="61"/>
      <c r="C35" s="63"/>
      <c r="D35" s="13" t="s">
        <v>25</v>
      </c>
      <c r="E35" s="65"/>
      <c r="F35" s="67"/>
      <c r="G35" s="67"/>
      <c r="H35" s="59"/>
    </row>
    <row r="36" spans="2:8" ht="45" x14ac:dyDescent="0.25">
      <c r="B36" s="60">
        <v>10</v>
      </c>
      <c r="C36" s="62"/>
      <c r="D36" s="11" t="s">
        <v>26</v>
      </c>
      <c r="E36" s="64">
        <v>895</v>
      </c>
      <c r="F36" s="66" t="s">
        <v>11</v>
      </c>
      <c r="G36" s="66"/>
      <c r="H36" s="49">
        <f t="shared" ref="H36" si="0">ROUND(E36*G36,2)</f>
        <v>0</v>
      </c>
    </row>
    <row r="37" spans="2:8" x14ac:dyDescent="0.25">
      <c r="B37" s="61"/>
      <c r="C37" s="63"/>
      <c r="D37" s="12" t="s">
        <v>3</v>
      </c>
      <c r="E37" s="65"/>
      <c r="F37" s="67"/>
      <c r="G37" s="67"/>
      <c r="H37" s="59"/>
    </row>
    <row r="38" spans="2:8" ht="15.75" thickBot="1" x14ac:dyDescent="0.3">
      <c r="B38" s="61"/>
      <c r="C38" s="63"/>
      <c r="D38" s="13" t="s">
        <v>27</v>
      </c>
      <c r="E38" s="65"/>
      <c r="F38" s="67"/>
      <c r="G38" s="67"/>
      <c r="H38" s="59"/>
    </row>
    <row r="39" spans="2:8" ht="33.75" x14ac:dyDescent="0.25">
      <c r="B39" s="60">
        <v>11</v>
      </c>
      <c r="C39" s="62"/>
      <c r="D39" s="11" t="s">
        <v>28</v>
      </c>
      <c r="E39" s="64">
        <v>713</v>
      </c>
      <c r="F39" s="66" t="s">
        <v>11</v>
      </c>
      <c r="G39" s="66"/>
      <c r="H39" s="49">
        <f t="shared" ref="H39" si="1">ROUND(E39*G39,2)</f>
        <v>0</v>
      </c>
    </row>
    <row r="40" spans="2:8" x14ac:dyDescent="0.25">
      <c r="B40" s="61"/>
      <c r="C40" s="63"/>
      <c r="D40" s="12" t="s">
        <v>3</v>
      </c>
      <c r="E40" s="65"/>
      <c r="F40" s="67"/>
      <c r="G40" s="67"/>
      <c r="H40" s="59"/>
    </row>
    <row r="41" spans="2:8" ht="15.75" thickBot="1" x14ac:dyDescent="0.3">
      <c r="B41" s="61"/>
      <c r="C41" s="63"/>
      <c r="D41" s="13" t="s">
        <v>29</v>
      </c>
      <c r="E41" s="65"/>
      <c r="F41" s="67"/>
      <c r="G41" s="67"/>
      <c r="H41" s="59"/>
    </row>
    <row r="42" spans="2:8" ht="45" x14ac:dyDescent="0.25">
      <c r="B42" s="60">
        <v>12</v>
      </c>
      <c r="C42" s="68"/>
      <c r="D42" s="3" t="s">
        <v>30</v>
      </c>
      <c r="E42" s="70">
        <v>749</v>
      </c>
      <c r="F42" s="66" t="s">
        <v>11</v>
      </c>
      <c r="G42" s="66"/>
      <c r="H42" s="49">
        <f t="shared" ref="H42" si="2">ROUND(E42*G42,2)</f>
        <v>0</v>
      </c>
    </row>
    <row r="43" spans="2:8" ht="22.5" customHeight="1" x14ac:dyDescent="0.25">
      <c r="B43" s="61"/>
      <c r="C43" s="69"/>
      <c r="D43" s="4" t="s">
        <v>3</v>
      </c>
      <c r="E43" s="71"/>
      <c r="F43" s="67"/>
      <c r="G43" s="67"/>
      <c r="H43" s="59"/>
    </row>
    <row r="44" spans="2:8" ht="15.75" thickBot="1" x14ac:dyDescent="0.3">
      <c r="B44" s="61"/>
      <c r="C44" s="69"/>
      <c r="D44" s="4" t="s">
        <v>31</v>
      </c>
      <c r="E44" s="71"/>
      <c r="F44" s="67"/>
      <c r="G44" s="67"/>
      <c r="H44" s="59"/>
    </row>
    <row r="45" spans="2:8" ht="15.75" thickBot="1" x14ac:dyDescent="0.3">
      <c r="B45" s="19"/>
      <c r="C45" s="20"/>
      <c r="D45" s="21" t="s">
        <v>17</v>
      </c>
      <c r="E45" s="22"/>
      <c r="F45" s="23"/>
      <c r="G45" s="23"/>
      <c r="H45" s="24">
        <f>SUM(H33:H44)</f>
        <v>0</v>
      </c>
    </row>
    <row r="46" spans="2:8" ht="15.75" thickBot="1" x14ac:dyDescent="0.3">
      <c r="B46" s="25">
        <v>4</v>
      </c>
      <c r="C46" s="9"/>
      <c r="D46" s="33" t="s">
        <v>32</v>
      </c>
      <c r="E46" s="27"/>
      <c r="F46" s="26"/>
      <c r="G46" s="26"/>
      <c r="H46" s="26"/>
    </row>
    <row r="47" spans="2:8" ht="22.5" x14ac:dyDescent="0.25">
      <c r="B47" s="60">
        <v>13</v>
      </c>
      <c r="C47" s="62"/>
      <c r="D47" s="11" t="s">
        <v>33</v>
      </c>
      <c r="E47" s="64">
        <v>12</v>
      </c>
      <c r="F47" s="66" t="s">
        <v>11</v>
      </c>
      <c r="G47" s="66"/>
      <c r="H47" s="49">
        <f>ROUND(E47*G47,2)</f>
        <v>0</v>
      </c>
    </row>
    <row r="48" spans="2:8" x14ac:dyDescent="0.25">
      <c r="B48" s="61"/>
      <c r="C48" s="63"/>
      <c r="D48" s="12" t="s">
        <v>3</v>
      </c>
      <c r="E48" s="65"/>
      <c r="F48" s="67"/>
      <c r="G48" s="67"/>
      <c r="H48" s="59"/>
    </row>
    <row r="49" spans="2:8" ht="15.75" thickBot="1" x14ac:dyDescent="0.3">
      <c r="B49" s="61"/>
      <c r="C49" s="63"/>
      <c r="D49" s="13" t="s">
        <v>34</v>
      </c>
      <c r="E49" s="65"/>
      <c r="F49" s="67"/>
      <c r="G49" s="67"/>
      <c r="H49" s="59"/>
    </row>
    <row r="50" spans="2:8" x14ac:dyDescent="0.25">
      <c r="B50" s="60">
        <v>14</v>
      </c>
      <c r="C50" s="62"/>
      <c r="D50" s="11" t="s">
        <v>35</v>
      </c>
      <c r="E50" s="64">
        <v>15</v>
      </c>
      <c r="F50" s="66" t="s">
        <v>16</v>
      </c>
      <c r="G50" s="66"/>
      <c r="H50" s="49">
        <f>ROUND(E50*G50,2)</f>
        <v>0</v>
      </c>
    </row>
    <row r="51" spans="2:8" ht="15.75" thickBot="1" x14ac:dyDescent="0.3">
      <c r="B51" s="61"/>
      <c r="C51" s="63"/>
      <c r="D51" s="13" t="s">
        <v>3</v>
      </c>
      <c r="E51" s="65"/>
      <c r="F51" s="67"/>
      <c r="G51" s="67"/>
      <c r="H51" s="59"/>
    </row>
    <row r="52" spans="2:8" ht="22.5" x14ac:dyDescent="0.25">
      <c r="B52" s="60">
        <v>15</v>
      </c>
      <c r="C52" s="62"/>
      <c r="D52" s="11" t="s">
        <v>36</v>
      </c>
      <c r="E52" s="64">
        <v>1</v>
      </c>
      <c r="F52" s="66" t="s">
        <v>16</v>
      </c>
      <c r="G52" s="66"/>
      <c r="H52" s="49">
        <f>ROUND(E52*G52,2)</f>
        <v>0</v>
      </c>
    </row>
    <row r="53" spans="2:8" x14ac:dyDescent="0.25">
      <c r="B53" s="61"/>
      <c r="C53" s="63"/>
      <c r="D53" s="12" t="s">
        <v>3</v>
      </c>
      <c r="E53" s="65"/>
      <c r="F53" s="67"/>
      <c r="G53" s="67"/>
      <c r="H53" s="59"/>
    </row>
    <row r="54" spans="2:8" ht="15.75" thickBot="1" x14ac:dyDescent="0.3">
      <c r="B54" s="61"/>
      <c r="C54" s="63"/>
      <c r="D54" s="13" t="s">
        <v>37</v>
      </c>
      <c r="E54" s="65"/>
      <c r="F54" s="67"/>
      <c r="G54" s="67"/>
      <c r="H54" s="59"/>
    </row>
    <row r="55" spans="2:8" ht="22.5" x14ac:dyDescent="0.25">
      <c r="B55" s="60">
        <v>16</v>
      </c>
      <c r="C55" s="68"/>
      <c r="D55" s="3" t="s">
        <v>38</v>
      </c>
      <c r="E55" s="70">
        <v>1</v>
      </c>
      <c r="F55" s="66" t="s">
        <v>16</v>
      </c>
      <c r="G55" s="66"/>
      <c r="H55" s="49">
        <f>ROUND(E55*G55,2)</f>
        <v>0</v>
      </c>
    </row>
    <row r="56" spans="2:8" x14ac:dyDescent="0.25">
      <c r="B56" s="61"/>
      <c r="C56" s="69"/>
      <c r="D56" s="4" t="s">
        <v>3</v>
      </c>
      <c r="E56" s="71"/>
      <c r="F56" s="67"/>
      <c r="G56" s="67"/>
      <c r="H56" s="59"/>
    </row>
    <row r="57" spans="2:8" ht="15.75" thickBot="1" x14ac:dyDescent="0.3">
      <c r="B57" s="61"/>
      <c r="C57" s="69"/>
      <c r="D57" s="4" t="s">
        <v>37</v>
      </c>
      <c r="E57" s="71"/>
      <c r="F57" s="67"/>
      <c r="G57" s="67"/>
      <c r="H57" s="59"/>
    </row>
    <row r="58" spans="2:8" ht="15.75" thickBot="1" x14ac:dyDescent="0.3">
      <c r="B58" s="14"/>
      <c r="C58" s="15"/>
      <c r="D58" s="16" t="s">
        <v>17</v>
      </c>
      <c r="E58" s="17"/>
      <c r="F58" s="18"/>
      <c r="G58" s="18"/>
      <c r="H58" s="34">
        <f>SUM(H47:H57)</f>
        <v>0</v>
      </c>
    </row>
    <row r="59" spans="2:8" ht="15.75" thickBot="1" x14ac:dyDescent="0.3">
      <c r="B59" s="25">
        <v>5</v>
      </c>
      <c r="C59" s="9"/>
      <c r="D59" s="33" t="s">
        <v>39</v>
      </c>
      <c r="E59" s="27"/>
      <c r="F59" s="26"/>
      <c r="G59" s="26"/>
      <c r="H59" s="26"/>
    </row>
    <row r="60" spans="2:8" ht="45" x14ac:dyDescent="0.25">
      <c r="B60" s="60">
        <v>17</v>
      </c>
      <c r="C60" s="68"/>
      <c r="D60" s="3" t="s">
        <v>40</v>
      </c>
      <c r="E60" s="70">
        <v>895</v>
      </c>
      <c r="F60" s="66" t="s">
        <v>11</v>
      </c>
      <c r="G60" s="66"/>
      <c r="H60" s="49">
        <f>ROUND(E60*G60,2)</f>
        <v>0</v>
      </c>
    </row>
    <row r="61" spans="2:8" x14ac:dyDescent="0.25">
      <c r="B61" s="61"/>
      <c r="C61" s="69"/>
      <c r="D61" s="4" t="s">
        <v>3</v>
      </c>
      <c r="E61" s="71"/>
      <c r="F61" s="67"/>
      <c r="G61" s="67"/>
      <c r="H61" s="59"/>
    </row>
    <row r="62" spans="2:8" ht="15.75" thickBot="1" x14ac:dyDescent="0.3">
      <c r="B62" s="61"/>
      <c r="C62" s="69"/>
      <c r="D62" s="4" t="s">
        <v>41</v>
      </c>
      <c r="E62" s="71"/>
      <c r="F62" s="67"/>
      <c r="G62" s="67"/>
      <c r="H62" s="59"/>
    </row>
    <row r="63" spans="2:8" ht="15.75" thickBot="1" x14ac:dyDescent="0.3">
      <c r="B63" s="14"/>
      <c r="C63" s="15"/>
      <c r="D63" s="16" t="s">
        <v>17</v>
      </c>
      <c r="E63" s="17"/>
      <c r="F63" s="18"/>
      <c r="G63" s="18"/>
      <c r="H63" s="34">
        <f>SUM(H60)</f>
        <v>0</v>
      </c>
    </row>
    <row r="64" spans="2:8" ht="15.75" thickBot="1" x14ac:dyDescent="0.3">
      <c r="B64" s="35">
        <v>6</v>
      </c>
      <c r="C64" s="36"/>
      <c r="D64" s="37" t="s">
        <v>42</v>
      </c>
      <c r="E64" s="38"/>
      <c r="F64" s="39"/>
      <c r="G64" s="39"/>
      <c r="H64" s="39"/>
    </row>
    <row r="65" spans="2:8" ht="45" x14ac:dyDescent="0.25">
      <c r="B65" s="60">
        <v>18</v>
      </c>
      <c r="C65" s="62"/>
      <c r="D65" s="11" t="s">
        <v>43</v>
      </c>
      <c r="E65" s="64">
        <v>37.22</v>
      </c>
      <c r="F65" s="66" t="s">
        <v>14</v>
      </c>
      <c r="G65" s="66"/>
      <c r="H65" s="49">
        <f>ROUND(E65*G65,2)</f>
        <v>0</v>
      </c>
    </row>
    <row r="66" spans="2:8" x14ac:dyDescent="0.25">
      <c r="B66" s="61"/>
      <c r="C66" s="63"/>
      <c r="D66" s="12" t="s">
        <v>3</v>
      </c>
      <c r="E66" s="65"/>
      <c r="F66" s="67"/>
      <c r="G66" s="67"/>
      <c r="H66" s="59"/>
    </row>
    <row r="67" spans="2:8" ht="15.75" thickBot="1" x14ac:dyDescent="0.3">
      <c r="B67" s="61"/>
      <c r="C67" s="63"/>
      <c r="D67" s="13" t="s">
        <v>44</v>
      </c>
      <c r="E67" s="65"/>
      <c r="F67" s="67"/>
      <c r="G67" s="67"/>
      <c r="H67" s="59"/>
    </row>
    <row r="68" spans="2:8" x14ac:dyDescent="0.25">
      <c r="B68" s="60">
        <v>19</v>
      </c>
      <c r="C68" s="62"/>
      <c r="D68" s="11" t="s">
        <v>45</v>
      </c>
      <c r="E68" s="64">
        <v>35.79</v>
      </c>
      <c r="F68" s="66" t="s">
        <v>14</v>
      </c>
      <c r="G68" s="66"/>
      <c r="H68" s="49">
        <f>ROUND(E68*G68,2)</f>
        <v>0</v>
      </c>
    </row>
    <row r="69" spans="2:8" ht="15.75" thickBot="1" x14ac:dyDescent="0.3">
      <c r="B69" s="61"/>
      <c r="C69" s="63"/>
      <c r="D69" s="13" t="s">
        <v>3</v>
      </c>
      <c r="E69" s="65"/>
      <c r="F69" s="67"/>
      <c r="G69" s="67"/>
      <c r="H69" s="59"/>
    </row>
    <row r="70" spans="2:8" ht="22.5" x14ac:dyDescent="0.25">
      <c r="B70" s="60">
        <v>20</v>
      </c>
      <c r="C70" s="62"/>
      <c r="D70" s="11" t="s">
        <v>46</v>
      </c>
      <c r="E70" s="64">
        <v>85</v>
      </c>
      <c r="F70" s="66" t="s">
        <v>47</v>
      </c>
      <c r="G70" s="66"/>
      <c r="H70" s="49">
        <f>ROUND(E70*G70,2)</f>
        <v>0</v>
      </c>
    </row>
    <row r="71" spans="2:8" ht="15.75" thickBot="1" x14ac:dyDescent="0.3">
      <c r="B71" s="61"/>
      <c r="C71" s="63"/>
      <c r="D71" s="13" t="s">
        <v>3</v>
      </c>
      <c r="E71" s="65"/>
      <c r="F71" s="67"/>
      <c r="G71" s="67"/>
      <c r="H71" s="59"/>
    </row>
    <row r="72" spans="2:8" ht="56.25" x14ac:dyDescent="0.25">
      <c r="B72" s="60">
        <v>21</v>
      </c>
      <c r="C72" s="62"/>
      <c r="D72" s="11" t="s">
        <v>48</v>
      </c>
      <c r="E72" s="64">
        <v>18</v>
      </c>
      <c r="F72" s="66" t="s">
        <v>47</v>
      </c>
      <c r="G72" s="66"/>
      <c r="H72" s="49">
        <f>ROUND(E72*G72,2)</f>
        <v>0</v>
      </c>
    </row>
    <row r="73" spans="2:8" ht="15.75" thickBot="1" x14ac:dyDescent="0.3">
      <c r="B73" s="61"/>
      <c r="C73" s="63"/>
      <c r="D73" s="13" t="s">
        <v>3</v>
      </c>
      <c r="E73" s="65"/>
      <c r="F73" s="67"/>
      <c r="G73" s="67"/>
      <c r="H73" s="59"/>
    </row>
    <row r="74" spans="2:8" ht="22.5" x14ac:dyDescent="0.25">
      <c r="B74" s="60">
        <v>22</v>
      </c>
      <c r="C74" s="62"/>
      <c r="D74" s="11" t="s">
        <v>49</v>
      </c>
      <c r="E74" s="64">
        <v>116</v>
      </c>
      <c r="F74" s="66" t="s">
        <v>47</v>
      </c>
      <c r="G74" s="66"/>
      <c r="H74" s="49">
        <f>ROUND(E74*G74,2)</f>
        <v>0</v>
      </c>
    </row>
    <row r="75" spans="2:8" x14ac:dyDescent="0.25">
      <c r="B75" s="61"/>
      <c r="C75" s="63"/>
      <c r="D75" s="12" t="s">
        <v>3</v>
      </c>
      <c r="E75" s="65"/>
      <c r="F75" s="67"/>
      <c r="G75" s="67"/>
      <c r="H75" s="59"/>
    </row>
    <row r="76" spans="2:8" ht="15.75" thickBot="1" x14ac:dyDescent="0.3">
      <c r="B76" s="61"/>
      <c r="C76" s="63"/>
      <c r="D76" s="13" t="s">
        <v>44</v>
      </c>
      <c r="E76" s="65"/>
      <c r="F76" s="67"/>
      <c r="G76" s="67"/>
      <c r="H76" s="59"/>
    </row>
    <row r="77" spans="2:8" ht="22.5" x14ac:dyDescent="0.25">
      <c r="B77" s="60">
        <v>23</v>
      </c>
      <c r="C77" s="62"/>
      <c r="D77" s="11" t="s">
        <v>50</v>
      </c>
      <c r="E77" s="64">
        <v>126</v>
      </c>
      <c r="F77" s="66" t="s">
        <v>47</v>
      </c>
      <c r="G77" s="66"/>
      <c r="H77" s="49">
        <f>ROUND(E77*G77,2)</f>
        <v>0</v>
      </c>
    </row>
    <row r="78" spans="2:8" x14ac:dyDescent="0.25">
      <c r="B78" s="61"/>
      <c r="C78" s="63"/>
      <c r="D78" s="12" t="s">
        <v>3</v>
      </c>
      <c r="E78" s="65"/>
      <c r="F78" s="67"/>
      <c r="G78" s="67"/>
      <c r="H78" s="59"/>
    </row>
    <row r="79" spans="2:8" ht="15.75" thickBot="1" x14ac:dyDescent="0.3">
      <c r="B79" s="61"/>
      <c r="C79" s="63"/>
      <c r="D79" s="13" t="s">
        <v>51</v>
      </c>
      <c r="E79" s="65"/>
      <c r="F79" s="67"/>
      <c r="G79" s="67"/>
      <c r="H79" s="59"/>
    </row>
    <row r="80" spans="2:8" ht="56.25" x14ac:dyDescent="0.25">
      <c r="B80" s="60">
        <v>24</v>
      </c>
      <c r="C80" s="68"/>
      <c r="D80" s="3" t="s">
        <v>52</v>
      </c>
      <c r="E80" s="70">
        <v>11</v>
      </c>
      <c r="F80" s="66" t="s">
        <v>47</v>
      </c>
      <c r="G80" s="66"/>
      <c r="H80" s="49">
        <f>ROUND(E80*G80,2)</f>
        <v>0</v>
      </c>
    </row>
    <row r="81" spans="2:8" x14ac:dyDescent="0.25">
      <c r="B81" s="61"/>
      <c r="C81" s="69"/>
      <c r="D81" s="4" t="s">
        <v>3</v>
      </c>
      <c r="E81" s="71"/>
      <c r="F81" s="67"/>
      <c r="G81" s="67"/>
      <c r="H81" s="59"/>
    </row>
    <row r="82" spans="2:8" ht="15.75" thickBot="1" x14ac:dyDescent="0.3">
      <c r="B82" s="61"/>
      <c r="C82" s="69"/>
      <c r="D82" s="4" t="s">
        <v>53</v>
      </c>
      <c r="E82" s="71"/>
      <c r="F82" s="67"/>
      <c r="G82" s="67"/>
      <c r="H82" s="59"/>
    </row>
    <row r="83" spans="2:8" ht="15.75" thickBot="1" x14ac:dyDescent="0.3">
      <c r="B83" s="14"/>
      <c r="C83" s="15"/>
      <c r="D83" s="16" t="s">
        <v>17</v>
      </c>
      <c r="E83" s="17"/>
      <c r="F83" s="18"/>
      <c r="G83" s="18"/>
      <c r="H83" s="34">
        <f>SUM(H65:H82)</f>
        <v>0</v>
      </c>
    </row>
    <row r="84" spans="2:8" ht="15.75" thickBot="1" x14ac:dyDescent="0.3">
      <c r="B84" s="25">
        <v>7</v>
      </c>
      <c r="C84" s="9"/>
      <c r="D84" s="33" t="s">
        <v>54</v>
      </c>
      <c r="E84" s="27"/>
      <c r="F84" s="26"/>
      <c r="G84" s="26"/>
      <c r="H84" s="26"/>
    </row>
    <row r="85" spans="2:8" ht="22.5" x14ac:dyDescent="0.25">
      <c r="B85" s="60">
        <v>25</v>
      </c>
      <c r="C85" s="68"/>
      <c r="D85" s="3" t="s">
        <v>55</v>
      </c>
      <c r="E85" s="70">
        <v>77</v>
      </c>
      <c r="F85" s="66" t="s">
        <v>11</v>
      </c>
      <c r="G85" s="66"/>
      <c r="H85" s="49">
        <f>ROUND(E85*G85,2)</f>
        <v>0</v>
      </c>
    </row>
    <row r="86" spans="2:8" x14ac:dyDescent="0.25">
      <c r="B86" s="61"/>
      <c r="C86" s="69"/>
      <c r="D86" s="4" t="s">
        <v>3</v>
      </c>
      <c r="E86" s="71"/>
      <c r="F86" s="67"/>
      <c r="G86" s="67"/>
      <c r="H86" s="59"/>
    </row>
    <row r="87" spans="2:8" ht="15.75" thickBot="1" x14ac:dyDescent="0.3">
      <c r="B87" s="61"/>
      <c r="C87" s="69"/>
      <c r="D87" s="4" t="s">
        <v>56</v>
      </c>
      <c r="E87" s="71"/>
      <c r="F87" s="67"/>
      <c r="G87" s="67"/>
      <c r="H87" s="59"/>
    </row>
    <row r="88" spans="2:8" ht="15.75" thickBot="1" x14ac:dyDescent="0.3">
      <c r="B88" s="14"/>
      <c r="C88" s="15"/>
      <c r="D88" s="16" t="s">
        <v>17</v>
      </c>
      <c r="E88" s="17"/>
      <c r="F88" s="18"/>
      <c r="G88" s="18"/>
      <c r="H88" s="34">
        <f>H85</f>
        <v>0</v>
      </c>
    </row>
    <row r="89" spans="2:8" ht="15.75" thickBot="1" x14ac:dyDescent="0.3">
      <c r="B89" s="25">
        <v>8</v>
      </c>
      <c r="C89" s="9"/>
      <c r="D89" s="33" t="s">
        <v>57</v>
      </c>
      <c r="E89" s="27"/>
      <c r="F89" s="26"/>
      <c r="G89" s="26"/>
      <c r="H89" s="26"/>
    </row>
    <row r="90" spans="2:8" ht="22.5" x14ac:dyDescent="0.25">
      <c r="B90" s="60">
        <v>26</v>
      </c>
      <c r="C90" s="62"/>
      <c r="D90" s="11" t="s">
        <v>58</v>
      </c>
      <c r="E90" s="64">
        <v>0.05</v>
      </c>
      <c r="F90" s="66" t="s">
        <v>8</v>
      </c>
      <c r="G90" s="66"/>
      <c r="H90" s="49">
        <f>ROUND(E90*G90,2)</f>
        <v>0</v>
      </c>
    </row>
    <row r="91" spans="2:8" ht="15.75" thickBot="1" x14ac:dyDescent="0.3">
      <c r="B91" s="61"/>
      <c r="C91" s="63"/>
      <c r="D91" s="13" t="s">
        <v>3</v>
      </c>
      <c r="E91" s="65"/>
      <c r="F91" s="67"/>
      <c r="G91" s="67"/>
      <c r="H91" s="59"/>
    </row>
    <row r="92" spans="2:8" ht="45" x14ac:dyDescent="0.25">
      <c r="B92" s="60">
        <v>27</v>
      </c>
      <c r="C92" s="62"/>
      <c r="D92" s="11" t="s">
        <v>59</v>
      </c>
      <c r="E92" s="64">
        <v>81.52</v>
      </c>
      <c r="F92" s="66" t="s">
        <v>14</v>
      </c>
      <c r="G92" s="66"/>
      <c r="H92" s="49">
        <f>ROUND(E92*G92,2)</f>
        <v>0</v>
      </c>
    </row>
    <row r="93" spans="2:8" ht="15.75" thickBot="1" x14ac:dyDescent="0.3">
      <c r="B93" s="61"/>
      <c r="C93" s="63"/>
      <c r="D93" s="13" t="s">
        <v>3</v>
      </c>
      <c r="E93" s="65"/>
      <c r="F93" s="67"/>
      <c r="G93" s="67"/>
      <c r="H93" s="59"/>
    </row>
    <row r="94" spans="2:8" ht="45" x14ac:dyDescent="0.25">
      <c r="B94" s="60">
        <v>28</v>
      </c>
      <c r="C94" s="62"/>
      <c r="D94" s="11" t="s">
        <v>60</v>
      </c>
      <c r="E94" s="64">
        <v>37.799999999999997</v>
      </c>
      <c r="F94" s="66" t="s">
        <v>14</v>
      </c>
      <c r="G94" s="66"/>
      <c r="H94" s="49">
        <f>ROUND(E94*G94,2)</f>
        <v>0</v>
      </c>
    </row>
    <row r="95" spans="2:8" ht="15.75" thickBot="1" x14ac:dyDescent="0.3">
      <c r="B95" s="61"/>
      <c r="C95" s="63"/>
      <c r="D95" s="13" t="s">
        <v>3</v>
      </c>
      <c r="E95" s="65"/>
      <c r="F95" s="67"/>
      <c r="G95" s="67"/>
      <c r="H95" s="59"/>
    </row>
    <row r="96" spans="2:8" ht="33.75" x14ac:dyDescent="0.25">
      <c r="B96" s="60">
        <v>29</v>
      </c>
      <c r="C96" s="62"/>
      <c r="D96" s="11" t="s">
        <v>61</v>
      </c>
      <c r="E96" s="64">
        <v>20.38</v>
      </c>
      <c r="F96" s="66" t="s">
        <v>14</v>
      </c>
      <c r="G96" s="66"/>
      <c r="H96" s="49">
        <f>ROUND(E96*G96,2)</f>
        <v>0</v>
      </c>
    </row>
    <row r="97" spans="2:8" ht="15.75" thickBot="1" x14ac:dyDescent="0.3">
      <c r="B97" s="61"/>
      <c r="C97" s="63"/>
      <c r="D97" s="13" t="s">
        <v>3</v>
      </c>
      <c r="E97" s="65"/>
      <c r="F97" s="67"/>
      <c r="G97" s="67"/>
      <c r="H97" s="59"/>
    </row>
    <row r="98" spans="2:8" ht="33.75" x14ac:dyDescent="0.25">
      <c r="B98" s="60">
        <v>30</v>
      </c>
      <c r="C98" s="62"/>
      <c r="D98" s="11" t="s">
        <v>62</v>
      </c>
      <c r="E98" s="64">
        <v>204</v>
      </c>
      <c r="F98" s="66" t="s">
        <v>11</v>
      </c>
      <c r="G98" s="66"/>
      <c r="H98" s="49">
        <f>ROUND(E98*G98,2)</f>
        <v>0</v>
      </c>
    </row>
    <row r="99" spans="2:8" ht="15.75" thickBot="1" x14ac:dyDescent="0.3">
      <c r="B99" s="61"/>
      <c r="C99" s="63"/>
      <c r="D99" s="13" t="s">
        <v>3</v>
      </c>
      <c r="E99" s="65"/>
      <c r="F99" s="67"/>
      <c r="G99" s="67"/>
      <c r="H99" s="59"/>
    </row>
    <row r="100" spans="2:8" ht="22.5" x14ac:dyDescent="0.25">
      <c r="B100" s="60">
        <v>31</v>
      </c>
      <c r="C100" s="62"/>
      <c r="D100" s="11" t="s">
        <v>63</v>
      </c>
      <c r="E100" s="64">
        <v>20</v>
      </c>
      <c r="F100" s="66" t="s">
        <v>16</v>
      </c>
      <c r="G100" s="66"/>
      <c r="H100" s="49">
        <f>ROUND(E100*G100,2)</f>
        <v>0</v>
      </c>
    </row>
    <row r="101" spans="2:8" ht="15.75" thickBot="1" x14ac:dyDescent="0.3">
      <c r="B101" s="61"/>
      <c r="C101" s="63"/>
      <c r="D101" s="13" t="s">
        <v>3</v>
      </c>
      <c r="E101" s="65"/>
      <c r="F101" s="67"/>
      <c r="G101" s="67"/>
      <c r="H101" s="59"/>
    </row>
    <row r="102" spans="2:8" ht="22.5" x14ac:dyDescent="0.25">
      <c r="B102" s="60">
        <v>32</v>
      </c>
      <c r="C102" s="62"/>
      <c r="D102" s="11" t="s">
        <v>64</v>
      </c>
      <c r="E102" s="64">
        <v>67.89</v>
      </c>
      <c r="F102" s="66" t="s">
        <v>11</v>
      </c>
      <c r="G102" s="66"/>
      <c r="H102" s="49">
        <f>ROUND(E102*G102,2)</f>
        <v>0</v>
      </c>
    </row>
    <row r="103" spans="2:8" ht="15.75" thickBot="1" x14ac:dyDescent="0.3">
      <c r="B103" s="61"/>
      <c r="C103" s="63"/>
      <c r="D103" s="13" t="s">
        <v>3</v>
      </c>
      <c r="E103" s="65"/>
      <c r="F103" s="67"/>
      <c r="G103" s="67"/>
      <c r="H103" s="59"/>
    </row>
    <row r="104" spans="2:8" ht="33.75" x14ac:dyDescent="0.25">
      <c r="B104" s="60">
        <v>33</v>
      </c>
      <c r="C104" s="62"/>
      <c r="D104" s="11" t="s">
        <v>65</v>
      </c>
      <c r="E104" s="64">
        <v>18.55</v>
      </c>
      <c r="F104" s="66" t="s">
        <v>14</v>
      </c>
      <c r="G104" s="66"/>
      <c r="H104" s="49">
        <f>ROUND(E104*G104,2)</f>
        <v>0</v>
      </c>
    </row>
    <row r="105" spans="2:8" x14ac:dyDescent="0.25">
      <c r="B105" s="61"/>
      <c r="C105" s="63"/>
      <c r="D105" s="12" t="s">
        <v>3</v>
      </c>
      <c r="E105" s="65"/>
      <c r="F105" s="67"/>
      <c r="G105" s="67"/>
      <c r="H105" s="59"/>
    </row>
    <row r="106" spans="2:8" ht="15.75" thickBot="1" x14ac:dyDescent="0.3">
      <c r="B106" s="61"/>
      <c r="C106" s="63"/>
      <c r="D106" s="13" t="s">
        <v>66</v>
      </c>
      <c r="E106" s="65"/>
      <c r="F106" s="67"/>
      <c r="G106" s="67"/>
      <c r="H106" s="59"/>
    </row>
    <row r="107" spans="2:8" ht="22.5" x14ac:dyDescent="0.25">
      <c r="B107" s="60">
        <v>34</v>
      </c>
      <c r="C107" s="62"/>
      <c r="D107" s="11" t="s">
        <v>67</v>
      </c>
      <c r="E107" s="64">
        <v>33.99</v>
      </c>
      <c r="F107" s="66" t="s">
        <v>14</v>
      </c>
      <c r="G107" s="66"/>
      <c r="H107" s="49">
        <f>ROUND(E107*G107,2)</f>
        <v>0</v>
      </c>
    </row>
    <row r="108" spans="2:8" x14ac:dyDescent="0.25">
      <c r="B108" s="61"/>
      <c r="C108" s="63"/>
      <c r="D108" s="12" t="s">
        <v>3</v>
      </c>
      <c r="E108" s="65"/>
      <c r="F108" s="67"/>
      <c r="G108" s="67"/>
      <c r="H108" s="59"/>
    </row>
    <row r="109" spans="2:8" ht="15.75" thickBot="1" x14ac:dyDescent="0.3">
      <c r="B109" s="61"/>
      <c r="C109" s="63"/>
      <c r="D109" s="13" t="s">
        <v>66</v>
      </c>
      <c r="E109" s="65"/>
      <c r="F109" s="67"/>
      <c r="G109" s="67"/>
      <c r="H109" s="59"/>
    </row>
    <row r="110" spans="2:8" ht="22.5" x14ac:dyDescent="0.25">
      <c r="B110" s="60">
        <v>35</v>
      </c>
      <c r="C110" s="62"/>
      <c r="D110" s="11" t="s">
        <v>68</v>
      </c>
      <c r="E110" s="64">
        <v>44.74</v>
      </c>
      <c r="F110" s="66" t="s">
        <v>14</v>
      </c>
      <c r="G110" s="66"/>
      <c r="H110" s="49">
        <f>ROUND(E110*G110,2)</f>
        <v>0</v>
      </c>
    </row>
    <row r="111" spans="2:8" ht="15.75" thickBot="1" x14ac:dyDescent="0.3">
      <c r="B111" s="61"/>
      <c r="C111" s="63"/>
      <c r="D111" s="13" t="s">
        <v>3</v>
      </c>
      <c r="E111" s="65"/>
      <c r="F111" s="67"/>
      <c r="G111" s="67"/>
      <c r="H111" s="59"/>
    </row>
    <row r="112" spans="2:8" ht="22.5" x14ac:dyDescent="0.25">
      <c r="B112" s="60">
        <v>36</v>
      </c>
      <c r="C112" s="62"/>
      <c r="D112" s="11" t="s">
        <v>69</v>
      </c>
      <c r="E112" s="64">
        <v>29.82</v>
      </c>
      <c r="F112" s="66" t="s">
        <v>14</v>
      </c>
      <c r="G112" s="66"/>
      <c r="H112" s="49">
        <f t="shared" ref="H112" si="3">ROUND(E112*G112,2)</f>
        <v>0</v>
      </c>
    </row>
    <row r="113" spans="2:8" ht="15.75" thickBot="1" x14ac:dyDescent="0.3">
      <c r="B113" s="61"/>
      <c r="C113" s="63"/>
      <c r="D113" s="13" t="s">
        <v>3</v>
      </c>
      <c r="E113" s="65"/>
      <c r="F113" s="67"/>
      <c r="G113" s="67"/>
      <c r="H113" s="59"/>
    </row>
    <row r="114" spans="2:8" ht="22.5" x14ac:dyDescent="0.25">
      <c r="B114" s="60">
        <v>37</v>
      </c>
      <c r="C114" s="62"/>
      <c r="D114" s="11" t="s">
        <v>70</v>
      </c>
      <c r="E114" s="64">
        <v>74.56</v>
      </c>
      <c r="F114" s="66" t="s">
        <v>14</v>
      </c>
      <c r="G114" s="66"/>
      <c r="H114" s="49">
        <f t="shared" ref="H114" si="4">ROUND(E114*G114,2)</f>
        <v>0</v>
      </c>
    </row>
    <row r="115" spans="2:8" ht="15.75" thickBot="1" x14ac:dyDescent="0.3">
      <c r="B115" s="61"/>
      <c r="C115" s="63"/>
      <c r="D115" s="13" t="s">
        <v>3</v>
      </c>
      <c r="E115" s="65"/>
      <c r="F115" s="67"/>
      <c r="G115" s="67"/>
      <c r="H115" s="59"/>
    </row>
    <row r="116" spans="2:8" ht="33.75" x14ac:dyDescent="0.25">
      <c r="B116" s="60">
        <v>38</v>
      </c>
      <c r="C116" s="68"/>
      <c r="D116" s="3" t="s">
        <v>71</v>
      </c>
      <c r="E116" s="70">
        <v>89.66</v>
      </c>
      <c r="F116" s="66" t="s">
        <v>14</v>
      </c>
      <c r="G116" s="66"/>
      <c r="H116" s="49">
        <f t="shared" ref="H116" si="5">ROUND(E116*G116,2)</f>
        <v>0</v>
      </c>
    </row>
    <row r="117" spans="2:8" ht="15.75" thickBot="1" x14ac:dyDescent="0.3">
      <c r="B117" s="61"/>
      <c r="C117" s="69"/>
      <c r="D117" s="4" t="s">
        <v>3</v>
      </c>
      <c r="E117" s="71"/>
      <c r="F117" s="67"/>
      <c r="G117" s="67"/>
      <c r="H117" s="59"/>
    </row>
    <row r="118" spans="2:8" ht="15.75" thickBot="1" x14ac:dyDescent="0.3">
      <c r="B118" s="14"/>
      <c r="C118" s="15"/>
      <c r="D118" s="16" t="s">
        <v>17</v>
      </c>
      <c r="E118" s="17"/>
      <c r="F118" s="18"/>
      <c r="G118" s="18"/>
      <c r="H118" s="34">
        <f>SUM(H90:H117)</f>
        <v>0</v>
      </c>
    </row>
    <row r="119" spans="2:8" ht="15.75" thickBot="1" x14ac:dyDescent="0.3">
      <c r="B119" s="25">
        <v>9</v>
      </c>
      <c r="C119" s="9"/>
      <c r="D119" s="33" t="s">
        <v>72</v>
      </c>
      <c r="E119" s="27"/>
      <c r="F119" s="26"/>
      <c r="G119" s="40"/>
      <c r="H119" s="40"/>
    </row>
    <row r="120" spans="2:8" ht="22.5" x14ac:dyDescent="0.25">
      <c r="B120" s="60">
        <v>39</v>
      </c>
      <c r="C120" s="62"/>
      <c r="D120" s="11" t="s">
        <v>73</v>
      </c>
      <c r="E120" s="64">
        <v>7.23</v>
      </c>
      <c r="F120" s="66" t="s">
        <v>47</v>
      </c>
      <c r="G120" s="66"/>
      <c r="H120" s="49">
        <f>ROUND(E120*G120,2)</f>
        <v>0</v>
      </c>
    </row>
    <row r="121" spans="2:8" ht="15.75" thickBot="1" x14ac:dyDescent="0.3">
      <c r="B121" s="61"/>
      <c r="C121" s="63"/>
      <c r="D121" s="13" t="s">
        <v>3</v>
      </c>
      <c r="E121" s="65"/>
      <c r="F121" s="67"/>
      <c r="G121" s="67"/>
      <c r="H121" s="59"/>
    </row>
    <row r="122" spans="2:8" ht="22.5" x14ac:dyDescent="0.25">
      <c r="B122" s="60">
        <v>40</v>
      </c>
      <c r="C122" s="62"/>
      <c r="D122" s="11" t="s">
        <v>74</v>
      </c>
      <c r="E122" s="64">
        <v>41.96</v>
      </c>
      <c r="F122" s="66" t="s">
        <v>47</v>
      </c>
      <c r="G122" s="66"/>
      <c r="H122" s="49">
        <f>ROUND(E122*G122,2)</f>
        <v>0</v>
      </c>
    </row>
    <row r="123" spans="2:8" ht="15.75" thickBot="1" x14ac:dyDescent="0.3">
      <c r="B123" s="61"/>
      <c r="C123" s="63"/>
      <c r="D123" s="13" t="s">
        <v>3</v>
      </c>
      <c r="E123" s="65"/>
      <c r="F123" s="67"/>
      <c r="G123" s="67"/>
      <c r="H123" s="59"/>
    </row>
    <row r="124" spans="2:8" ht="22.5" x14ac:dyDescent="0.25">
      <c r="B124" s="60">
        <v>41</v>
      </c>
      <c r="C124" s="62"/>
      <c r="D124" s="11" t="s">
        <v>75</v>
      </c>
      <c r="E124" s="64">
        <v>2</v>
      </c>
      <c r="F124" s="66" t="s">
        <v>76</v>
      </c>
      <c r="G124" s="66"/>
      <c r="H124" s="49">
        <f>ROUND(E124*G124,2)</f>
        <v>0</v>
      </c>
    </row>
    <row r="125" spans="2:8" ht="15.75" thickBot="1" x14ac:dyDescent="0.3">
      <c r="B125" s="61"/>
      <c r="C125" s="63"/>
      <c r="D125" s="13" t="s">
        <v>3</v>
      </c>
      <c r="E125" s="65"/>
      <c r="F125" s="67"/>
      <c r="G125" s="67"/>
      <c r="H125" s="59"/>
    </row>
    <row r="126" spans="2:8" ht="22.5" x14ac:dyDescent="0.25">
      <c r="B126" s="60">
        <v>42</v>
      </c>
      <c r="C126" s="62"/>
      <c r="D126" s="11" t="s">
        <v>77</v>
      </c>
      <c r="E126" s="64">
        <v>2</v>
      </c>
      <c r="F126" s="66" t="s">
        <v>16</v>
      </c>
      <c r="G126" s="66"/>
      <c r="H126" s="49">
        <f>ROUND(E126*G126,2)</f>
        <v>0</v>
      </c>
    </row>
    <row r="127" spans="2:8" ht="15.75" thickBot="1" x14ac:dyDescent="0.3">
      <c r="B127" s="61"/>
      <c r="C127" s="63"/>
      <c r="D127" s="13" t="s">
        <v>3</v>
      </c>
      <c r="E127" s="65"/>
      <c r="F127" s="67"/>
      <c r="G127" s="67"/>
      <c r="H127" s="59"/>
    </row>
    <row r="128" spans="2:8" x14ac:dyDescent="0.25">
      <c r="B128" s="60">
        <v>43</v>
      </c>
      <c r="C128" s="62"/>
      <c r="D128" s="11" t="s">
        <v>78</v>
      </c>
      <c r="E128" s="64">
        <v>1</v>
      </c>
      <c r="F128" s="66" t="s">
        <v>16</v>
      </c>
      <c r="G128" s="66"/>
      <c r="H128" s="49">
        <f>ROUND(E128*G128,2)</f>
        <v>0</v>
      </c>
    </row>
    <row r="129" spans="2:8" ht="15.75" thickBot="1" x14ac:dyDescent="0.3">
      <c r="B129" s="61"/>
      <c r="C129" s="63"/>
      <c r="D129" s="13" t="s">
        <v>3</v>
      </c>
      <c r="E129" s="65"/>
      <c r="F129" s="67"/>
      <c r="G129" s="67"/>
      <c r="H129" s="59"/>
    </row>
    <row r="130" spans="2:8" x14ac:dyDescent="0.25">
      <c r="B130" s="60">
        <v>44</v>
      </c>
      <c r="C130" s="62"/>
      <c r="D130" s="11" t="s">
        <v>79</v>
      </c>
      <c r="E130" s="64">
        <v>1</v>
      </c>
      <c r="F130" s="66" t="s">
        <v>16</v>
      </c>
      <c r="G130" s="66"/>
      <c r="H130" s="49">
        <f>ROUND(E130*G130,2)</f>
        <v>0</v>
      </c>
    </row>
    <row r="131" spans="2:8" ht="15.75" thickBot="1" x14ac:dyDescent="0.3">
      <c r="B131" s="61"/>
      <c r="C131" s="63"/>
      <c r="D131" s="13" t="s">
        <v>3</v>
      </c>
      <c r="E131" s="65"/>
      <c r="F131" s="67"/>
      <c r="G131" s="67"/>
      <c r="H131" s="59"/>
    </row>
    <row r="132" spans="2:8" ht="22.5" x14ac:dyDescent="0.25">
      <c r="B132" s="60">
        <v>45</v>
      </c>
      <c r="C132" s="62"/>
      <c r="D132" s="11" t="s">
        <v>124</v>
      </c>
      <c r="E132" s="64">
        <v>0.04</v>
      </c>
      <c r="F132" s="66" t="s">
        <v>47</v>
      </c>
      <c r="G132" s="66"/>
      <c r="H132" s="49">
        <f>ROUND(E132*G132,2)</f>
        <v>0</v>
      </c>
    </row>
    <row r="133" spans="2:8" ht="15.75" thickBot="1" x14ac:dyDescent="0.3">
      <c r="B133" s="61"/>
      <c r="C133" s="63"/>
      <c r="D133" s="13" t="s">
        <v>3</v>
      </c>
      <c r="E133" s="65"/>
      <c r="F133" s="67"/>
      <c r="G133" s="67"/>
      <c r="H133" s="59"/>
    </row>
    <row r="134" spans="2:8" ht="22.5" x14ac:dyDescent="0.25">
      <c r="B134" s="60">
        <v>46</v>
      </c>
      <c r="C134" s="68"/>
      <c r="D134" s="3" t="s">
        <v>125</v>
      </c>
      <c r="E134" s="70">
        <v>0.21</v>
      </c>
      <c r="F134" s="66" t="s">
        <v>47</v>
      </c>
      <c r="G134" s="66"/>
      <c r="H134" s="49">
        <f>ROUND(E134*G134,2)</f>
        <v>0</v>
      </c>
    </row>
    <row r="135" spans="2:8" ht="15.75" thickBot="1" x14ac:dyDescent="0.3">
      <c r="B135" s="61"/>
      <c r="C135" s="69"/>
      <c r="D135" s="4" t="s">
        <v>3</v>
      </c>
      <c r="E135" s="71"/>
      <c r="F135" s="67"/>
      <c r="G135" s="67"/>
      <c r="H135" s="59"/>
    </row>
    <row r="136" spans="2:8" ht="15.75" thickBot="1" x14ac:dyDescent="0.3">
      <c r="B136" s="14"/>
      <c r="C136" s="15"/>
      <c r="D136" s="16" t="s">
        <v>17</v>
      </c>
      <c r="E136" s="17"/>
      <c r="F136" s="18"/>
      <c r="G136" s="18"/>
      <c r="H136" s="34">
        <f>SUM(H120:H135)</f>
        <v>0</v>
      </c>
    </row>
    <row r="137" spans="2:8" ht="15.75" thickBot="1" x14ac:dyDescent="0.3">
      <c r="B137" s="41">
        <v>10</v>
      </c>
      <c r="C137" s="42"/>
      <c r="D137" s="43" t="s">
        <v>80</v>
      </c>
      <c r="E137" s="44"/>
      <c r="F137" s="45"/>
      <c r="G137" s="45"/>
      <c r="H137" s="46"/>
    </row>
    <row r="138" spans="2:8" x14ac:dyDescent="0.25">
      <c r="B138" s="60">
        <v>47</v>
      </c>
      <c r="C138" s="62"/>
      <c r="D138" s="11" t="s">
        <v>81</v>
      </c>
      <c r="E138" s="64">
        <v>15</v>
      </c>
      <c r="F138" s="66" t="s">
        <v>16</v>
      </c>
      <c r="G138" s="66"/>
      <c r="H138" s="49">
        <f>ROUND(E138*G138,2)</f>
        <v>0</v>
      </c>
    </row>
    <row r="139" spans="2:8" ht="15.75" thickBot="1" x14ac:dyDescent="0.3">
      <c r="B139" s="61"/>
      <c r="C139" s="63"/>
      <c r="D139" s="13" t="s">
        <v>3</v>
      </c>
      <c r="E139" s="65"/>
      <c r="F139" s="67"/>
      <c r="G139" s="67"/>
      <c r="H139" s="59"/>
    </row>
    <row r="140" spans="2:8" x14ac:dyDescent="0.25">
      <c r="B140" s="60">
        <v>48</v>
      </c>
      <c r="C140" s="62"/>
      <c r="D140" s="11" t="s">
        <v>82</v>
      </c>
      <c r="E140" s="64">
        <v>3</v>
      </c>
      <c r="F140" s="66" t="s">
        <v>16</v>
      </c>
      <c r="G140" s="66"/>
      <c r="H140" s="49">
        <f t="shared" ref="H140" si="6">ROUND(E140*G140,2)</f>
        <v>0</v>
      </c>
    </row>
    <row r="141" spans="2:8" ht="15.75" thickBot="1" x14ac:dyDescent="0.3">
      <c r="B141" s="61"/>
      <c r="C141" s="63"/>
      <c r="D141" s="13" t="s">
        <v>3</v>
      </c>
      <c r="E141" s="65"/>
      <c r="F141" s="67"/>
      <c r="G141" s="67"/>
      <c r="H141" s="59"/>
    </row>
    <row r="142" spans="2:8" x14ac:dyDescent="0.25">
      <c r="B142" s="60">
        <v>49</v>
      </c>
      <c r="C142" s="62"/>
      <c r="D142" s="11" t="s">
        <v>83</v>
      </c>
      <c r="E142" s="64">
        <v>4</v>
      </c>
      <c r="F142" s="66" t="s">
        <v>16</v>
      </c>
      <c r="G142" s="66"/>
      <c r="H142" s="49">
        <f t="shared" ref="H142" si="7">ROUND(E142*G142,2)</f>
        <v>0</v>
      </c>
    </row>
    <row r="143" spans="2:8" ht="15.75" thickBot="1" x14ac:dyDescent="0.3">
      <c r="B143" s="61"/>
      <c r="C143" s="63"/>
      <c r="D143" s="13" t="s">
        <v>3</v>
      </c>
      <c r="E143" s="65"/>
      <c r="F143" s="67"/>
      <c r="G143" s="67"/>
      <c r="H143" s="59"/>
    </row>
    <row r="144" spans="2:8" x14ac:dyDescent="0.25">
      <c r="B144" s="60">
        <v>50</v>
      </c>
      <c r="C144" s="62"/>
      <c r="D144" s="11" t="s">
        <v>84</v>
      </c>
      <c r="E144" s="64">
        <v>12</v>
      </c>
      <c r="F144" s="66" t="s">
        <v>16</v>
      </c>
      <c r="G144" s="66"/>
      <c r="H144" s="49">
        <f t="shared" ref="H144" si="8">ROUND(E144*G144,2)</f>
        <v>0</v>
      </c>
    </row>
    <row r="145" spans="2:8" ht="15.75" thickBot="1" x14ac:dyDescent="0.3">
      <c r="B145" s="61"/>
      <c r="C145" s="63"/>
      <c r="D145" s="13" t="s">
        <v>3</v>
      </c>
      <c r="E145" s="65"/>
      <c r="F145" s="67"/>
      <c r="G145" s="67"/>
      <c r="H145" s="59"/>
    </row>
    <row r="146" spans="2:8" x14ac:dyDescent="0.25">
      <c r="B146" s="60">
        <v>51</v>
      </c>
      <c r="C146" s="62"/>
      <c r="D146" s="11" t="s">
        <v>85</v>
      </c>
      <c r="E146" s="64">
        <v>3</v>
      </c>
      <c r="F146" s="66" t="s">
        <v>16</v>
      </c>
      <c r="G146" s="66"/>
      <c r="H146" s="49">
        <f t="shared" ref="H146" si="9">ROUND(E146*G146,2)</f>
        <v>0</v>
      </c>
    </row>
    <row r="147" spans="2:8" ht="15.75" thickBot="1" x14ac:dyDescent="0.3">
      <c r="B147" s="61"/>
      <c r="C147" s="63"/>
      <c r="D147" s="13" t="s">
        <v>3</v>
      </c>
      <c r="E147" s="65"/>
      <c r="F147" s="67"/>
      <c r="G147" s="67"/>
      <c r="H147" s="59"/>
    </row>
    <row r="148" spans="2:8" x14ac:dyDescent="0.25">
      <c r="B148" s="60">
        <v>52</v>
      </c>
      <c r="C148" s="62"/>
      <c r="D148" s="11" t="s">
        <v>86</v>
      </c>
      <c r="E148" s="64">
        <v>4</v>
      </c>
      <c r="F148" s="66" t="s">
        <v>16</v>
      </c>
      <c r="G148" s="66"/>
      <c r="H148" s="49">
        <f t="shared" ref="H148" si="10">ROUND(E148*G148,2)</f>
        <v>0</v>
      </c>
    </row>
    <row r="149" spans="2:8" ht="15.75" thickBot="1" x14ac:dyDescent="0.3">
      <c r="B149" s="61"/>
      <c r="C149" s="63"/>
      <c r="D149" s="13" t="s">
        <v>3</v>
      </c>
      <c r="E149" s="65"/>
      <c r="F149" s="67"/>
      <c r="G149" s="67"/>
      <c r="H149" s="59"/>
    </row>
    <row r="150" spans="2:8" x14ac:dyDescent="0.25">
      <c r="B150" s="60">
        <v>53</v>
      </c>
      <c r="C150" s="62"/>
      <c r="D150" s="11" t="s">
        <v>87</v>
      </c>
      <c r="E150" s="64">
        <v>54</v>
      </c>
      <c r="F150" s="66" t="s">
        <v>11</v>
      </c>
      <c r="G150" s="66"/>
      <c r="H150" s="49">
        <f t="shared" ref="H150" si="11">ROUND(E150*G150,2)</f>
        <v>0</v>
      </c>
    </row>
    <row r="151" spans="2:8" ht="15.75" thickBot="1" x14ac:dyDescent="0.3">
      <c r="B151" s="61"/>
      <c r="C151" s="63"/>
      <c r="D151" s="13" t="s">
        <v>3</v>
      </c>
      <c r="E151" s="65"/>
      <c r="F151" s="67"/>
      <c r="G151" s="67"/>
      <c r="H151" s="59"/>
    </row>
    <row r="152" spans="2:8" x14ac:dyDescent="0.25">
      <c r="B152" s="60">
        <v>54</v>
      </c>
      <c r="C152" s="62"/>
      <c r="D152" s="11" t="s">
        <v>88</v>
      </c>
      <c r="E152" s="64">
        <v>3.1</v>
      </c>
      <c r="F152" s="66" t="s">
        <v>89</v>
      </c>
      <c r="G152" s="66"/>
      <c r="H152" s="49">
        <f t="shared" ref="H152" si="12">ROUND(E152*G152,2)</f>
        <v>0</v>
      </c>
    </row>
    <row r="153" spans="2:8" ht="15.75" thickBot="1" x14ac:dyDescent="0.3">
      <c r="B153" s="61"/>
      <c r="C153" s="63"/>
      <c r="D153" s="13" t="s">
        <v>3</v>
      </c>
      <c r="E153" s="65"/>
      <c r="F153" s="67"/>
      <c r="G153" s="67"/>
      <c r="H153" s="59"/>
    </row>
    <row r="154" spans="2:8" x14ac:dyDescent="0.25">
      <c r="B154" s="60">
        <v>55</v>
      </c>
      <c r="C154" s="62"/>
      <c r="D154" s="11" t="s">
        <v>90</v>
      </c>
      <c r="E154" s="64">
        <v>1.49</v>
      </c>
      <c r="F154" s="66" t="s">
        <v>89</v>
      </c>
      <c r="G154" s="66"/>
      <c r="H154" s="49">
        <f t="shared" ref="H154" si="13">ROUND(E154*G154,2)</f>
        <v>0</v>
      </c>
    </row>
    <row r="155" spans="2:8" ht="15.75" thickBot="1" x14ac:dyDescent="0.3">
      <c r="B155" s="61"/>
      <c r="C155" s="63"/>
      <c r="D155" s="13" t="s">
        <v>3</v>
      </c>
      <c r="E155" s="65"/>
      <c r="F155" s="67"/>
      <c r="G155" s="67"/>
      <c r="H155" s="59"/>
    </row>
    <row r="156" spans="2:8" x14ac:dyDescent="0.25">
      <c r="B156" s="60">
        <v>56</v>
      </c>
      <c r="C156" s="62"/>
      <c r="D156" s="11" t="s">
        <v>91</v>
      </c>
      <c r="E156" s="64">
        <v>3.09</v>
      </c>
      <c r="F156" s="66" t="s">
        <v>89</v>
      </c>
      <c r="G156" s="66"/>
      <c r="H156" s="49">
        <f t="shared" ref="H156" si="14">ROUND(E156*G156,2)</f>
        <v>0</v>
      </c>
    </row>
    <row r="157" spans="2:8" ht="15.75" thickBot="1" x14ac:dyDescent="0.3">
      <c r="B157" s="61"/>
      <c r="C157" s="63"/>
      <c r="D157" s="13" t="s">
        <v>3</v>
      </c>
      <c r="E157" s="65"/>
      <c r="F157" s="67"/>
      <c r="G157" s="67"/>
      <c r="H157" s="59"/>
    </row>
    <row r="158" spans="2:8" ht="22.5" x14ac:dyDescent="0.25">
      <c r="B158" s="60">
        <v>57</v>
      </c>
      <c r="C158" s="62"/>
      <c r="D158" s="11" t="s">
        <v>92</v>
      </c>
      <c r="E158" s="64">
        <v>54</v>
      </c>
      <c r="F158" s="66" t="s">
        <v>11</v>
      </c>
      <c r="G158" s="66"/>
      <c r="H158" s="49">
        <f t="shared" ref="H158" si="15">ROUND(E158*G158,2)</f>
        <v>0</v>
      </c>
    </row>
    <row r="159" spans="2:8" ht="15.75" thickBot="1" x14ac:dyDescent="0.3">
      <c r="B159" s="61"/>
      <c r="C159" s="63"/>
      <c r="D159" s="13" t="s">
        <v>3</v>
      </c>
      <c r="E159" s="65"/>
      <c r="F159" s="67"/>
      <c r="G159" s="67"/>
      <c r="H159" s="59"/>
    </row>
    <row r="160" spans="2:8" ht="22.5" x14ac:dyDescent="0.25">
      <c r="B160" s="60">
        <v>58</v>
      </c>
      <c r="C160" s="68"/>
      <c r="D160" s="3" t="s">
        <v>93</v>
      </c>
      <c r="E160" s="70">
        <v>5</v>
      </c>
      <c r="F160" s="66" t="s">
        <v>16</v>
      </c>
      <c r="G160" s="66"/>
      <c r="H160" s="49">
        <f t="shared" ref="H160" si="16">ROUND(E160*G160,2)</f>
        <v>0</v>
      </c>
    </row>
    <row r="161" spans="2:8" ht="15.75" thickBot="1" x14ac:dyDescent="0.3">
      <c r="B161" s="61"/>
      <c r="C161" s="69"/>
      <c r="D161" s="4" t="s">
        <v>3</v>
      </c>
      <c r="E161" s="71"/>
      <c r="F161" s="67"/>
      <c r="G161" s="67"/>
      <c r="H161" s="59"/>
    </row>
    <row r="162" spans="2:8" ht="15.75" thickBot="1" x14ac:dyDescent="0.3">
      <c r="B162" s="14"/>
      <c r="C162" s="15"/>
      <c r="D162" s="16" t="s">
        <v>17</v>
      </c>
      <c r="E162" s="17"/>
      <c r="F162" s="18"/>
      <c r="G162" s="18"/>
      <c r="H162" s="34">
        <f>SUM(H138:H161)</f>
        <v>0</v>
      </c>
    </row>
    <row r="163" spans="2:8" ht="15.75" thickBot="1" x14ac:dyDescent="0.3">
      <c r="B163" s="41">
        <v>11</v>
      </c>
      <c r="C163" s="42"/>
      <c r="D163" s="43" t="s">
        <v>94</v>
      </c>
      <c r="E163" s="44"/>
      <c r="F163" s="45"/>
      <c r="G163" s="45"/>
      <c r="H163" s="46"/>
    </row>
    <row r="164" spans="2:8" x14ac:dyDescent="0.25">
      <c r="B164" s="60">
        <v>59</v>
      </c>
      <c r="C164" s="62"/>
      <c r="D164" s="11" t="s">
        <v>95</v>
      </c>
      <c r="E164" s="64">
        <v>25.12</v>
      </c>
      <c r="F164" s="66" t="s">
        <v>14</v>
      </c>
      <c r="G164" s="66"/>
      <c r="H164" s="49">
        <f>ROUND(E164*G164,2)</f>
        <v>0</v>
      </c>
    </row>
    <row r="165" spans="2:8" ht="15.75" thickBot="1" x14ac:dyDescent="0.3">
      <c r="B165" s="61"/>
      <c r="C165" s="63"/>
      <c r="D165" s="13" t="s">
        <v>3</v>
      </c>
      <c r="E165" s="65"/>
      <c r="F165" s="67"/>
      <c r="G165" s="67"/>
      <c r="H165" s="59"/>
    </row>
    <row r="166" spans="2:8" ht="22.5" x14ac:dyDescent="0.25">
      <c r="B166" s="60">
        <v>60</v>
      </c>
      <c r="C166" s="62"/>
      <c r="D166" s="11" t="s">
        <v>96</v>
      </c>
      <c r="E166" s="64">
        <v>0.32</v>
      </c>
      <c r="F166" s="66" t="s">
        <v>14</v>
      </c>
      <c r="G166" s="66"/>
      <c r="H166" s="49">
        <f t="shared" ref="H166" si="17">ROUND(E166*G166,2)</f>
        <v>0</v>
      </c>
    </row>
    <row r="167" spans="2:8" ht="15.75" thickBot="1" x14ac:dyDescent="0.3">
      <c r="B167" s="61"/>
      <c r="C167" s="63"/>
      <c r="D167" s="13" t="s">
        <v>3</v>
      </c>
      <c r="E167" s="65"/>
      <c r="F167" s="67"/>
      <c r="G167" s="67"/>
      <c r="H167" s="59"/>
    </row>
    <row r="168" spans="2:8" ht="22.5" x14ac:dyDescent="0.25">
      <c r="B168" s="60">
        <v>61</v>
      </c>
      <c r="C168" s="62"/>
      <c r="D168" s="11" t="s">
        <v>97</v>
      </c>
      <c r="E168" s="64">
        <v>14</v>
      </c>
      <c r="F168" s="66" t="s">
        <v>47</v>
      </c>
      <c r="G168" s="66"/>
      <c r="H168" s="49">
        <f t="shared" ref="H168" si="18">ROUND(E168*G168,2)</f>
        <v>0</v>
      </c>
    </row>
    <row r="169" spans="2:8" ht="15.75" thickBot="1" x14ac:dyDescent="0.3">
      <c r="B169" s="61"/>
      <c r="C169" s="63"/>
      <c r="D169" s="13" t="s">
        <v>3</v>
      </c>
      <c r="E169" s="65"/>
      <c r="F169" s="67"/>
      <c r="G169" s="67"/>
      <c r="H169" s="59"/>
    </row>
    <row r="170" spans="2:8" ht="22.5" x14ac:dyDescent="0.25">
      <c r="B170" s="60">
        <v>62</v>
      </c>
      <c r="C170" s="62"/>
      <c r="D170" s="11" t="s">
        <v>98</v>
      </c>
      <c r="E170" s="64">
        <v>7</v>
      </c>
      <c r="F170" s="66" t="s">
        <v>47</v>
      </c>
      <c r="G170" s="66"/>
      <c r="H170" s="49">
        <f t="shared" ref="H170" si="19">ROUND(E170*G170,2)</f>
        <v>0</v>
      </c>
    </row>
    <row r="171" spans="2:8" ht="15.75" thickBot="1" x14ac:dyDescent="0.3">
      <c r="B171" s="61"/>
      <c r="C171" s="63"/>
      <c r="D171" s="13" t="s">
        <v>3</v>
      </c>
      <c r="E171" s="65"/>
      <c r="F171" s="67"/>
      <c r="G171" s="67"/>
      <c r="H171" s="59"/>
    </row>
    <row r="172" spans="2:8" ht="22.5" x14ac:dyDescent="0.25">
      <c r="B172" s="60">
        <v>63</v>
      </c>
      <c r="C172" s="62"/>
      <c r="D172" s="11" t="s">
        <v>99</v>
      </c>
      <c r="E172" s="64">
        <v>126</v>
      </c>
      <c r="F172" s="66" t="s">
        <v>47</v>
      </c>
      <c r="G172" s="66"/>
      <c r="H172" s="49">
        <f t="shared" ref="H172" si="20">ROUND(E172*G172,2)</f>
        <v>0</v>
      </c>
    </row>
    <row r="173" spans="2:8" ht="15.75" thickBot="1" x14ac:dyDescent="0.3">
      <c r="B173" s="61"/>
      <c r="C173" s="63"/>
      <c r="D173" s="13" t="s">
        <v>3</v>
      </c>
      <c r="E173" s="65"/>
      <c r="F173" s="67"/>
      <c r="G173" s="67"/>
      <c r="H173" s="59"/>
    </row>
    <row r="174" spans="2:8" ht="22.5" x14ac:dyDescent="0.25">
      <c r="B174" s="60">
        <v>64</v>
      </c>
      <c r="C174" s="62"/>
      <c r="D174" s="11" t="s">
        <v>100</v>
      </c>
      <c r="E174" s="64">
        <v>25.12</v>
      </c>
      <c r="F174" s="66" t="s">
        <v>47</v>
      </c>
      <c r="G174" s="66"/>
      <c r="H174" s="49">
        <f t="shared" ref="H174" si="21">ROUND(E174*G174,2)</f>
        <v>0</v>
      </c>
    </row>
    <row r="175" spans="2:8" ht="15.75" thickBot="1" x14ac:dyDescent="0.3">
      <c r="B175" s="61"/>
      <c r="C175" s="63"/>
      <c r="D175" s="13" t="s">
        <v>3</v>
      </c>
      <c r="E175" s="65"/>
      <c r="F175" s="67"/>
      <c r="G175" s="67"/>
      <c r="H175" s="59"/>
    </row>
    <row r="176" spans="2:8" ht="22.5" x14ac:dyDescent="0.25">
      <c r="B176" s="60">
        <v>65</v>
      </c>
      <c r="C176" s="62"/>
      <c r="D176" s="11" t="s">
        <v>101</v>
      </c>
      <c r="E176" s="64">
        <v>78.5</v>
      </c>
      <c r="F176" s="66" t="s">
        <v>47</v>
      </c>
      <c r="G176" s="66"/>
      <c r="H176" s="49">
        <f t="shared" ref="H176" si="22">ROUND(E176*G176,2)</f>
        <v>0</v>
      </c>
    </row>
    <row r="177" spans="2:8" ht="15.75" thickBot="1" x14ac:dyDescent="0.3">
      <c r="B177" s="61"/>
      <c r="C177" s="63"/>
      <c r="D177" s="13" t="s">
        <v>3</v>
      </c>
      <c r="E177" s="65"/>
      <c r="F177" s="67"/>
      <c r="G177" s="67"/>
      <c r="H177" s="59"/>
    </row>
    <row r="178" spans="2:8" ht="22.5" x14ac:dyDescent="0.25">
      <c r="B178" s="60">
        <v>66</v>
      </c>
      <c r="C178" s="62"/>
      <c r="D178" s="11" t="s">
        <v>101</v>
      </c>
      <c r="E178" s="64">
        <v>36.5</v>
      </c>
      <c r="F178" s="66" t="s">
        <v>47</v>
      </c>
      <c r="G178" s="66"/>
      <c r="H178" s="49">
        <f t="shared" ref="H178" si="23">ROUND(E178*G178,2)</f>
        <v>0</v>
      </c>
    </row>
    <row r="179" spans="2:8" ht="15.75" thickBot="1" x14ac:dyDescent="0.3">
      <c r="B179" s="61"/>
      <c r="C179" s="63"/>
      <c r="D179" s="13" t="s">
        <v>3</v>
      </c>
      <c r="E179" s="65"/>
      <c r="F179" s="67"/>
      <c r="G179" s="67"/>
      <c r="H179" s="59"/>
    </row>
    <row r="180" spans="2:8" ht="22.5" x14ac:dyDescent="0.25">
      <c r="B180" s="60">
        <v>67</v>
      </c>
      <c r="C180" s="62"/>
      <c r="D180" s="11" t="s">
        <v>101</v>
      </c>
      <c r="E180" s="64">
        <v>7.5</v>
      </c>
      <c r="F180" s="66" t="s">
        <v>47</v>
      </c>
      <c r="G180" s="66"/>
      <c r="H180" s="49">
        <f t="shared" ref="H180" si="24">ROUND(E180*G180,2)</f>
        <v>0</v>
      </c>
    </row>
    <row r="181" spans="2:8" ht="15.75" thickBot="1" x14ac:dyDescent="0.3">
      <c r="B181" s="61"/>
      <c r="C181" s="63"/>
      <c r="D181" s="13" t="s">
        <v>3</v>
      </c>
      <c r="E181" s="65"/>
      <c r="F181" s="67"/>
      <c r="G181" s="67"/>
      <c r="H181" s="59"/>
    </row>
    <row r="182" spans="2:8" ht="22.5" x14ac:dyDescent="0.25">
      <c r="B182" s="60">
        <v>68</v>
      </c>
      <c r="C182" s="62"/>
      <c r="D182" s="11" t="s">
        <v>102</v>
      </c>
      <c r="E182" s="64">
        <v>78.5</v>
      </c>
      <c r="F182" s="66" t="s">
        <v>14</v>
      </c>
      <c r="G182" s="66"/>
      <c r="H182" s="49">
        <f t="shared" ref="H182" si="25">ROUND(E182*G182,2)</f>
        <v>0</v>
      </c>
    </row>
    <row r="183" spans="2:8" ht="15.75" thickBot="1" x14ac:dyDescent="0.3">
      <c r="B183" s="61"/>
      <c r="C183" s="63"/>
      <c r="D183" s="13" t="s">
        <v>3</v>
      </c>
      <c r="E183" s="65"/>
      <c r="F183" s="67"/>
      <c r="G183" s="67"/>
      <c r="H183" s="59"/>
    </row>
    <row r="184" spans="2:8" ht="33.75" x14ac:dyDescent="0.25">
      <c r="B184" s="60">
        <v>69</v>
      </c>
      <c r="C184" s="62"/>
      <c r="D184" s="11" t="s">
        <v>103</v>
      </c>
      <c r="E184" s="64">
        <v>6</v>
      </c>
      <c r="F184" s="66" t="s">
        <v>16</v>
      </c>
      <c r="G184" s="66"/>
      <c r="H184" s="49">
        <f t="shared" ref="H184" si="26">ROUND(E184*G184,2)</f>
        <v>0</v>
      </c>
    </row>
    <row r="185" spans="2:8" ht="15.75" thickBot="1" x14ac:dyDescent="0.3">
      <c r="B185" s="61"/>
      <c r="C185" s="63"/>
      <c r="D185" s="13" t="s">
        <v>3</v>
      </c>
      <c r="E185" s="65"/>
      <c r="F185" s="67"/>
      <c r="G185" s="67"/>
      <c r="H185" s="59"/>
    </row>
    <row r="186" spans="2:8" x14ac:dyDescent="0.25">
      <c r="B186" s="60">
        <v>70</v>
      </c>
      <c r="C186" s="62"/>
      <c r="D186" s="11" t="s">
        <v>104</v>
      </c>
      <c r="E186" s="64">
        <v>3</v>
      </c>
      <c r="F186" s="66" t="s">
        <v>16</v>
      </c>
      <c r="G186" s="66"/>
      <c r="H186" s="49">
        <f t="shared" ref="H186" si="27">ROUND(E186*G186,2)</f>
        <v>0</v>
      </c>
    </row>
    <row r="187" spans="2:8" ht="15.75" thickBot="1" x14ac:dyDescent="0.3">
      <c r="B187" s="61"/>
      <c r="C187" s="63"/>
      <c r="D187" s="13" t="s">
        <v>3</v>
      </c>
      <c r="E187" s="65"/>
      <c r="F187" s="67"/>
      <c r="G187" s="67"/>
      <c r="H187" s="59"/>
    </row>
    <row r="188" spans="2:8" ht="22.5" x14ac:dyDescent="0.25">
      <c r="B188" s="60">
        <v>71</v>
      </c>
      <c r="C188" s="62"/>
      <c r="D188" s="11" t="s">
        <v>105</v>
      </c>
      <c r="E188" s="64">
        <v>3</v>
      </c>
      <c r="F188" s="66" t="s">
        <v>16</v>
      </c>
      <c r="G188" s="66"/>
      <c r="H188" s="49">
        <f t="shared" ref="H188" si="28">ROUND(E188*G188,2)</f>
        <v>0</v>
      </c>
    </row>
    <row r="189" spans="2:8" ht="15.75" thickBot="1" x14ac:dyDescent="0.3">
      <c r="B189" s="61"/>
      <c r="C189" s="63"/>
      <c r="D189" s="13" t="s">
        <v>3</v>
      </c>
      <c r="E189" s="65"/>
      <c r="F189" s="67"/>
      <c r="G189" s="67"/>
      <c r="H189" s="59"/>
    </row>
    <row r="190" spans="2:8" ht="22.5" x14ac:dyDescent="0.25">
      <c r="B190" s="60">
        <v>72</v>
      </c>
      <c r="C190" s="62"/>
      <c r="D190" s="11" t="s">
        <v>105</v>
      </c>
      <c r="E190" s="64">
        <v>3</v>
      </c>
      <c r="F190" s="66" t="s">
        <v>16</v>
      </c>
      <c r="G190" s="66"/>
      <c r="H190" s="49">
        <f t="shared" ref="H190" si="29">ROUND(E190*G190,2)</f>
        <v>0</v>
      </c>
    </row>
    <row r="191" spans="2:8" ht="15.75" thickBot="1" x14ac:dyDescent="0.3">
      <c r="B191" s="61"/>
      <c r="C191" s="63"/>
      <c r="D191" s="13" t="s">
        <v>3</v>
      </c>
      <c r="E191" s="65"/>
      <c r="F191" s="67"/>
      <c r="G191" s="67"/>
      <c r="H191" s="59"/>
    </row>
    <row r="192" spans="2:8" x14ac:dyDescent="0.25">
      <c r="B192" s="60">
        <v>73</v>
      </c>
      <c r="C192" s="62"/>
      <c r="D192" s="11" t="s">
        <v>106</v>
      </c>
      <c r="E192" s="64">
        <v>3</v>
      </c>
      <c r="F192" s="66" t="s">
        <v>16</v>
      </c>
      <c r="G192" s="66"/>
      <c r="H192" s="49">
        <f t="shared" ref="H192" si="30">ROUND(E192*G192,2)</f>
        <v>0</v>
      </c>
    </row>
    <row r="193" spans="2:8" ht="15.75" thickBot="1" x14ac:dyDescent="0.3">
      <c r="B193" s="61"/>
      <c r="C193" s="63"/>
      <c r="D193" s="13" t="s">
        <v>3</v>
      </c>
      <c r="E193" s="65"/>
      <c r="F193" s="67"/>
      <c r="G193" s="67"/>
      <c r="H193" s="59"/>
    </row>
    <row r="194" spans="2:8" ht="22.5" x14ac:dyDescent="0.25">
      <c r="B194" s="60">
        <v>74</v>
      </c>
      <c r="C194" s="62"/>
      <c r="D194" s="11" t="s">
        <v>107</v>
      </c>
      <c r="E194" s="64">
        <v>1</v>
      </c>
      <c r="F194" s="66" t="s">
        <v>108</v>
      </c>
      <c r="G194" s="66"/>
      <c r="H194" s="49">
        <f t="shared" ref="H194" si="31">ROUND(E194*G194,2)</f>
        <v>0</v>
      </c>
    </row>
    <row r="195" spans="2:8" ht="15.75" thickBot="1" x14ac:dyDescent="0.3">
      <c r="B195" s="61"/>
      <c r="C195" s="63"/>
      <c r="D195" s="13" t="s">
        <v>3</v>
      </c>
      <c r="E195" s="65"/>
      <c r="F195" s="67"/>
      <c r="G195" s="67"/>
      <c r="H195" s="59"/>
    </row>
    <row r="196" spans="2:8" ht="22.5" x14ac:dyDescent="0.25">
      <c r="B196" s="60">
        <v>75</v>
      </c>
      <c r="C196" s="62"/>
      <c r="D196" s="11" t="s">
        <v>109</v>
      </c>
      <c r="E196" s="64">
        <v>3</v>
      </c>
      <c r="F196" s="66" t="s">
        <v>108</v>
      </c>
      <c r="G196" s="66"/>
      <c r="H196" s="49">
        <f t="shared" ref="H196" si="32">ROUND(E196*G196,2)</f>
        <v>0</v>
      </c>
    </row>
    <row r="197" spans="2:8" ht="15.75" thickBot="1" x14ac:dyDescent="0.3">
      <c r="B197" s="61"/>
      <c r="C197" s="63"/>
      <c r="D197" s="13" t="s">
        <v>3</v>
      </c>
      <c r="E197" s="65"/>
      <c r="F197" s="67"/>
      <c r="G197" s="67"/>
      <c r="H197" s="59"/>
    </row>
    <row r="198" spans="2:8" x14ac:dyDescent="0.25">
      <c r="B198" s="60">
        <v>76</v>
      </c>
      <c r="C198" s="62"/>
      <c r="D198" s="11" t="s">
        <v>110</v>
      </c>
      <c r="E198" s="64">
        <v>1</v>
      </c>
      <c r="F198" s="66" t="s">
        <v>16</v>
      </c>
      <c r="G198" s="66"/>
      <c r="H198" s="49">
        <f t="shared" ref="H198" si="33">ROUND(E198*G198,2)</f>
        <v>0</v>
      </c>
    </row>
    <row r="199" spans="2:8" ht="15.75" thickBot="1" x14ac:dyDescent="0.3">
      <c r="B199" s="61"/>
      <c r="C199" s="63"/>
      <c r="D199" s="13" t="s">
        <v>3</v>
      </c>
      <c r="E199" s="65"/>
      <c r="F199" s="67"/>
      <c r="G199" s="67"/>
      <c r="H199" s="59"/>
    </row>
    <row r="200" spans="2:8" ht="22.5" x14ac:dyDescent="0.25">
      <c r="B200" s="60">
        <v>77</v>
      </c>
      <c r="C200" s="62"/>
      <c r="D200" s="11" t="s">
        <v>111</v>
      </c>
      <c r="E200" s="64">
        <v>3</v>
      </c>
      <c r="F200" s="66" t="s">
        <v>16</v>
      </c>
      <c r="G200" s="66"/>
      <c r="H200" s="49">
        <f t="shared" ref="H200" si="34">ROUND(E200*G200,2)</f>
        <v>0</v>
      </c>
    </row>
    <row r="201" spans="2:8" ht="15.75" thickBot="1" x14ac:dyDescent="0.3">
      <c r="B201" s="61"/>
      <c r="C201" s="63"/>
      <c r="D201" s="13" t="s">
        <v>3</v>
      </c>
      <c r="E201" s="65"/>
      <c r="F201" s="67"/>
      <c r="G201" s="67"/>
      <c r="H201" s="59"/>
    </row>
    <row r="202" spans="2:8" ht="22.5" x14ac:dyDescent="0.25">
      <c r="B202" s="60">
        <v>78</v>
      </c>
      <c r="C202" s="62"/>
      <c r="D202" s="11" t="s">
        <v>112</v>
      </c>
      <c r="E202" s="64">
        <v>1</v>
      </c>
      <c r="F202" s="66" t="s">
        <v>113</v>
      </c>
      <c r="G202" s="66"/>
      <c r="H202" s="49">
        <f t="shared" ref="H202" si="35">ROUND(E202*G202,2)</f>
        <v>0</v>
      </c>
    </row>
    <row r="203" spans="2:8" ht="15.75" thickBot="1" x14ac:dyDescent="0.3">
      <c r="B203" s="61"/>
      <c r="C203" s="63"/>
      <c r="D203" s="13" t="s">
        <v>3</v>
      </c>
      <c r="E203" s="65"/>
      <c r="F203" s="67"/>
      <c r="G203" s="67"/>
      <c r="H203" s="59"/>
    </row>
    <row r="204" spans="2:8" ht="22.5" x14ac:dyDescent="0.25">
      <c r="B204" s="60">
        <v>79</v>
      </c>
      <c r="C204" s="62"/>
      <c r="D204" s="11" t="s">
        <v>114</v>
      </c>
      <c r="E204" s="64">
        <v>3</v>
      </c>
      <c r="F204" s="66" t="s">
        <v>113</v>
      </c>
      <c r="G204" s="66"/>
      <c r="H204" s="49">
        <f t="shared" ref="H204" si="36">ROUND(E204*G204,2)</f>
        <v>0</v>
      </c>
    </row>
    <row r="205" spans="2:8" ht="15.75" thickBot="1" x14ac:dyDescent="0.3">
      <c r="B205" s="61"/>
      <c r="C205" s="63"/>
      <c r="D205" s="13" t="s">
        <v>3</v>
      </c>
      <c r="E205" s="65"/>
      <c r="F205" s="67"/>
      <c r="G205" s="67"/>
      <c r="H205" s="59"/>
    </row>
    <row r="206" spans="2:8" x14ac:dyDescent="0.25">
      <c r="B206" s="60">
        <v>80</v>
      </c>
      <c r="C206" s="68"/>
      <c r="D206" s="3" t="s">
        <v>115</v>
      </c>
      <c r="E206" s="70">
        <v>1</v>
      </c>
      <c r="F206" s="66" t="s">
        <v>16</v>
      </c>
      <c r="G206" s="66"/>
      <c r="H206" s="49">
        <f t="shared" ref="H206" si="37">ROUND(E206*G206,2)</f>
        <v>0</v>
      </c>
    </row>
    <row r="207" spans="2:8" ht="15.75" thickBot="1" x14ac:dyDescent="0.3">
      <c r="B207" s="61"/>
      <c r="C207" s="69"/>
      <c r="D207" s="4" t="s">
        <v>3</v>
      </c>
      <c r="E207" s="71"/>
      <c r="F207" s="67"/>
      <c r="G207" s="67"/>
      <c r="H207" s="59"/>
    </row>
    <row r="208" spans="2:8" ht="15.75" thickBot="1" x14ac:dyDescent="0.3">
      <c r="B208" s="14"/>
      <c r="C208" s="15"/>
      <c r="D208" s="16" t="s">
        <v>17</v>
      </c>
      <c r="E208" s="17"/>
      <c r="F208" s="18"/>
      <c r="G208" s="18"/>
      <c r="H208" s="34">
        <f>SUM(H164:H207)</f>
        <v>0</v>
      </c>
    </row>
    <row r="209" spans="2:8" ht="15.75" thickBot="1" x14ac:dyDescent="0.3">
      <c r="B209" s="41">
        <v>12</v>
      </c>
      <c r="C209" s="42"/>
      <c r="D209" s="43" t="s">
        <v>116</v>
      </c>
      <c r="E209" s="44"/>
      <c r="F209" s="45"/>
      <c r="G209" s="45"/>
      <c r="H209" s="46"/>
    </row>
    <row r="210" spans="2:8" ht="45" x14ac:dyDescent="0.25">
      <c r="B210" s="60">
        <v>81</v>
      </c>
      <c r="C210" s="62"/>
      <c r="D210" s="11" t="s">
        <v>117</v>
      </c>
      <c r="E210" s="64">
        <v>26.3</v>
      </c>
      <c r="F210" s="66" t="s">
        <v>14</v>
      </c>
      <c r="G210" s="66"/>
      <c r="H210" s="49">
        <f>ROUND(E210*G210,2)</f>
        <v>0</v>
      </c>
    </row>
    <row r="211" spans="2:8" ht="15.75" thickBot="1" x14ac:dyDescent="0.3">
      <c r="B211" s="61"/>
      <c r="C211" s="63"/>
      <c r="D211" s="13" t="s">
        <v>3</v>
      </c>
      <c r="E211" s="65"/>
      <c r="F211" s="67"/>
      <c r="G211" s="67"/>
      <c r="H211" s="59"/>
    </row>
    <row r="212" spans="2:8" ht="78.75" x14ac:dyDescent="0.25">
      <c r="B212" s="60">
        <v>82</v>
      </c>
      <c r="C212" s="62"/>
      <c r="D212" s="11" t="s">
        <v>118</v>
      </c>
      <c r="E212" s="64">
        <v>3</v>
      </c>
      <c r="F212" s="66" t="s">
        <v>16</v>
      </c>
      <c r="G212" s="66"/>
      <c r="H212" s="49">
        <f>ROUND(E212*G212,2)</f>
        <v>0</v>
      </c>
    </row>
    <row r="213" spans="2:8" ht="15.75" thickBot="1" x14ac:dyDescent="0.3">
      <c r="B213" s="61"/>
      <c r="C213" s="63"/>
      <c r="D213" s="13" t="s">
        <v>3</v>
      </c>
      <c r="E213" s="65"/>
      <c r="F213" s="67"/>
      <c r="G213" s="67"/>
      <c r="H213" s="59"/>
    </row>
    <row r="214" spans="2:8" ht="45" x14ac:dyDescent="0.25">
      <c r="B214" s="60">
        <v>83</v>
      </c>
      <c r="C214" s="62"/>
      <c r="D214" s="11" t="s">
        <v>119</v>
      </c>
      <c r="E214" s="64">
        <v>8</v>
      </c>
      <c r="F214" s="66" t="s">
        <v>16</v>
      </c>
      <c r="G214" s="66"/>
      <c r="H214" s="49">
        <f t="shared" ref="H214" si="38">ROUND(E214*G214,2)</f>
        <v>0</v>
      </c>
    </row>
    <row r="215" spans="2:8" ht="15.75" thickBot="1" x14ac:dyDescent="0.3">
      <c r="B215" s="61"/>
      <c r="C215" s="63"/>
      <c r="D215" s="13" t="s">
        <v>3</v>
      </c>
      <c r="E215" s="65"/>
      <c r="F215" s="67"/>
      <c r="G215" s="67"/>
      <c r="H215" s="59"/>
    </row>
    <row r="216" spans="2:8" ht="78.75" x14ac:dyDescent="0.25">
      <c r="B216" s="60">
        <v>84</v>
      </c>
      <c r="C216" s="62"/>
      <c r="D216" s="11" t="s">
        <v>120</v>
      </c>
      <c r="E216" s="64">
        <v>11</v>
      </c>
      <c r="F216" s="66" t="s">
        <v>16</v>
      </c>
      <c r="G216" s="66"/>
      <c r="H216" s="49">
        <f t="shared" ref="H216" si="39">ROUND(E216*G216,2)</f>
        <v>0</v>
      </c>
    </row>
    <row r="217" spans="2:8" ht="15.75" thickBot="1" x14ac:dyDescent="0.3">
      <c r="B217" s="61"/>
      <c r="C217" s="63"/>
      <c r="D217" s="13" t="s">
        <v>3</v>
      </c>
      <c r="E217" s="65"/>
      <c r="F217" s="67"/>
      <c r="G217" s="67"/>
      <c r="H217" s="59"/>
    </row>
    <row r="218" spans="2:8" ht="22.5" x14ac:dyDescent="0.25">
      <c r="B218" s="51">
        <v>85</v>
      </c>
      <c r="C218" s="53"/>
      <c r="D218" s="11" t="s">
        <v>121</v>
      </c>
      <c r="E218" s="55">
        <v>263</v>
      </c>
      <c r="F218" s="57" t="s">
        <v>11</v>
      </c>
      <c r="G218" s="57"/>
      <c r="H218" s="49">
        <f t="shared" ref="H218" si="40">ROUND(E218*G218,2)</f>
        <v>0</v>
      </c>
    </row>
    <row r="219" spans="2:8" ht="15.75" thickBot="1" x14ac:dyDescent="0.3">
      <c r="B219" s="52"/>
      <c r="C219" s="54"/>
      <c r="D219" s="13" t="s">
        <v>3</v>
      </c>
      <c r="E219" s="56"/>
      <c r="F219" s="58"/>
      <c r="G219" s="58"/>
      <c r="H219" s="59"/>
    </row>
    <row r="220" spans="2:8" ht="15.75" thickBot="1" x14ac:dyDescent="0.3">
      <c r="B220" s="29"/>
      <c r="C220" s="29"/>
      <c r="D220" s="30" t="s">
        <v>17</v>
      </c>
      <c r="E220" s="31"/>
      <c r="F220" s="32"/>
      <c r="G220" s="32"/>
      <c r="H220" s="47">
        <f>SUM(H210:H219)</f>
        <v>0</v>
      </c>
    </row>
    <row r="221" spans="2:8" ht="15.75" thickBot="1" x14ac:dyDescent="0.3">
      <c r="B221" s="5"/>
      <c r="C221" s="8"/>
      <c r="D221" s="6" t="s">
        <v>122</v>
      </c>
      <c r="E221" s="7"/>
      <c r="F221" s="7"/>
      <c r="G221" s="7"/>
      <c r="H221" s="48">
        <f>H23+H31+H45+H58+H63+H83+H88+H118+H136+H162+H208+H220</f>
        <v>0</v>
      </c>
    </row>
  </sheetData>
  <mergeCells count="516">
    <mergeCell ref="B7:B9"/>
    <mergeCell ref="C7:C9"/>
    <mergeCell ref="E7:E9"/>
    <mergeCell ref="F7:F9"/>
    <mergeCell ref="G7:G9"/>
    <mergeCell ref="H7:H9"/>
    <mergeCell ref="B5:B6"/>
    <mergeCell ref="C5:C6"/>
    <mergeCell ref="E5:E6"/>
    <mergeCell ref="F5:F6"/>
    <mergeCell ref="G5:G6"/>
    <mergeCell ref="H5:H6"/>
    <mergeCell ref="H16:H18"/>
    <mergeCell ref="B13:B15"/>
    <mergeCell ref="C13:C15"/>
    <mergeCell ref="E13:E15"/>
    <mergeCell ref="F13:F15"/>
    <mergeCell ref="G13:G15"/>
    <mergeCell ref="H13:H15"/>
    <mergeCell ref="B10:B12"/>
    <mergeCell ref="C10:C12"/>
    <mergeCell ref="E10:E12"/>
    <mergeCell ref="F10:F12"/>
    <mergeCell ref="G10:G12"/>
    <mergeCell ref="H10:H12"/>
    <mergeCell ref="B19:B20"/>
    <mergeCell ref="C19:C20"/>
    <mergeCell ref="E19:E20"/>
    <mergeCell ref="F19:F20"/>
    <mergeCell ref="G19:G20"/>
    <mergeCell ref="B16:B18"/>
    <mergeCell ref="C16:C18"/>
    <mergeCell ref="E16:E18"/>
    <mergeCell ref="F16:F18"/>
    <mergeCell ref="G16:G18"/>
    <mergeCell ref="B25:B27"/>
    <mergeCell ref="C25:C27"/>
    <mergeCell ref="E25:E27"/>
    <mergeCell ref="F25:F27"/>
    <mergeCell ref="G25:G27"/>
    <mergeCell ref="H25:H27"/>
    <mergeCell ref="B21:B22"/>
    <mergeCell ref="C21:C22"/>
    <mergeCell ref="E21:E22"/>
    <mergeCell ref="F21:F22"/>
    <mergeCell ref="G21:G22"/>
    <mergeCell ref="H21:H22"/>
    <mergeCell ref="B33:B35"/>
    <mergeCell ref="C33:C35"/>
    <mergeCell ref="E33:E35"/>
    <mergeCell ref="F33:F35"/>
    <mergeCell ref="G33:G35"/>
    <mergeCell ref="H33:H35"/>
    <mergeCell ref="B28:B30"/>
    <mergeCell ref="C28:C30"/>
    <mergeCell ref="E28:E30"/>
    <mergeCell ref="F28:F30"/>
    <mergeCell ref="G28:G30"/>
    <mergeCell ref="H28:H30"/>
    <mergeCell ref="B39:B41"/>
    <mergeCell ref="C39:C41"/>
    <mergeCell ref="E39:E41"/>
    <mergeCell ref="F39:F41"/>
    <mergeCell ref="G39:G41"/>
    <mergeCell ref="H39:H41"/>
    <mergeCell ref="B36:B38"/>
    <mergeCell ref="C36:C38"/>
    <mergeCell ref="E36:E38"/>
    <mergeCell ref="F36:F38"/>
    <mergeCell ref="G36:G38"/>
    <mergeCell ref="H36:H38"/>
    <mergeCell ref="B47:B49"/>
    <mergeCell ref="C47:C49"/>
    <mergeCell ref="E47:E49"/>
    <mergeCell ref="F47:F49"/>
    <mergeCell ref="G47:G49"/>
    <mergeCell ref="H47:H49"/>
    <mergeCell ref="B42:B44"/>
    <mergeCell ref="C42:C44"/>
    <mergeCell ref="E42:E44"/>
    <mergeCell ref="F42:F44"/>
    <mergeCell ref="G42:G44"/>
    <mergeCell ref="H42:H44"/>
    <mergeCell ref="B52:B54"/>
    <mergeCell ref="C52:C54"/>
    <mergeCell ref="E52:E54"/>
    <mergeCell ref="F52:F54"/>
    <mergeCell ref="G52:G54"/>
    <mergeCell ref="H52:H54"/>
    <mergeCell ref="B50:B51"/>
    <mergeCell ref="C50:C51"/>
    <mergeCell ref="E50:E51"/>
    <mergeCell ref="F50:F51"/>
    <mergeCell ref="G50:G51"/>
    <mergeCell ref="H50:H51"/>
    <mergeCell ref="B60:B62"/>
    <mergeCell ref="C60:C62"/>
    <mergeCell ref="E60:E62"/>
    <mergeCell ref="F60:F62"/>
    <mergeCell ref="G60:G62"/>
    <mergeCell ref="H60:H62"/>
    <mergeCell ref="B55:B57"/>
    <mergeCell ref="C55:C57"/>
    <mergeCell ref="E55:E57"/>
    <mergeCell ref="F55:F57"/>
    <mergeCell ref="G55:G57"/>
    <mergeCell ref="H55:H57"/>
    <mergeCell ref="B68:B69"/>
    <mergeCell ref="C68:C69"/>
    <mergeCell ref="E68:E69"/>
    <mergeCell ref="F68:F69"/>
    <mergeCell ref="G68:G69"/>
    <mergeCell ref="H68:H69"/>
    <mergeCell ref="B65:B67"/>
    <mergeCell ref="C65:C67"/>
    <mergeCell ref="E65:E67"/>
    <mergeCell ref="F65:F67"/>
    <mergeCell ref="G65:G67"/>
    <mergeCell ref="H65:H67"/>
    <mergeCell ref="B72:B73"/>
    <mergeCell ref="C72:C73"/>
    <mergeCell ref="E72:E73"/>
    <mergeCell ref="F72:F73"/>
    <mergeCell ref="G72:G73"/>
    <mergeCell ref="H72:H73"/>
    <mergeCell ref="B70:B71"/>
    <mergeCell ref="C70:C71"/>
    <mergeCell ref="E70:E71"/>
    <mergeCell ref="F70:F71"/>
    <mergeCell ref="G70:G71"/>
    <mergeCell ref="H70:H71"/>
    <mergeCell ref="B77:B79"/>
    <mergeCell ref="C77:C79"/>
    <mergeCell ref="E77:E79"/>
    <mergeCell ref="F77:F79"/>
    <mergeCell ref="G77:G79"/>
    <mergeCell ref="H77:H79"/>
    <mergeCell ref="B74:B76"/>
    <mergeCell ref="C74:C76"/>
    <mergeCell ref="E74:E76"/>
    <mergeCell ref="F74:F76"/>
    <mergeCell ref="G74:G76"/>
    <mergeCell ref="H74:H76"/>
    <mergeCell ref="B85:B87"/>
    <mergeCell ref="C85:C87"/>
    <mergeCell ref="E85:E87"/>
    <mergeCell ref="F85:F87"/>
    <mergeCell ref="G85:G87"/>
    <mergeCell ref="H85:H87"/>
    <mergeCell ref="B80:B82"/>
    <mergeCell ref="C80:C82"/>
    <mergeCell ref="E80:E82"/>
    <mergeCell ref="F80:F82"/>
    <mergeCell ref="G80:G82"/>
    <mergeCell ref="H80:H82"/>
    <mergeCell ref="B92:B93"/>
    <mergeCell ref="C92:C93"/>
    <mergeCell ref="E92:E93"/>
    <mergeCell ref="F92:F93"/>
    <mergeCell ref="G92:G93"/>
    <mergeCell ref="H92:H93"/>
    <mergeCell ref="B90:B91"/>
    <mergeCell ref="C90:C91"/>
    <mergeCell ref="E90:E91"/>
    <mergeCell ref="F90:F91"/>
    <mergeCell ref="G90:G91"/>
    <mergeCell ref="H90:H91"/>
    <mergeCell ref="B96:B97"/>
    <mergeCell ref="C96:C97"/>
    <mergeCell ref="E96:E97"/>
    <mergeCell ref="F96:F97"/>
    <mergeCell ref="G96:G97"/>
    <mergeCell ref="H96:H97"/>
    <mergeCell ref="B94:B95"/>
    <mergeCell ref="C94:C95"/>
    <mergeCell ref="E94:E95"/>
    <mergeCell ref="F94:F95"/>
    <mergeCell ref="G94:G95"/>
    <mergeCell ref="H94:H95"/>
    <mergeCell ref="B100:B101"/>
    <mergeCell ref="C100:C101"/>
    <mergeCell ref="E100:E101"/>
    <mergeCell ref="F100:F101"/>
    <mergeCell ref="G100:G101"/>
    <mergeCell ref="H100:H101"/>
    <mergeCell ref="B98:B99"/>
    <mergeCell ref="C98:C99"/>
    <mergeCell ref="E98:E99"/>
    <mergeCell ref="F98:F99"/>
    <mergeCell ref="G98:G99"/>
    <mergeCell ref="H98:H99"/>
    <mergeCell ref="B104:B106"/>
    <mergeCell ref="C104:C106"/>
    <mergeCell ref="E104:E106"/>
    <mergeCell ref="F104:F106"/>
    <mergeCell ref="G104:G106"/>
    <mergeCell ref="H104:H106"/>
    <mergeCell ref="B102:B103"/>
    <mergeCell ref="C102:C103"/>
    <mergeCell ref="E102:E103"/>
    <mergeCell ref="F102:F103"/>
    <mergeCell ref="G102:G103"/>
    <mergeCell ref="H102:H103"/>
    <mergeCell ref="B110:B111"/>
    <mergeCell ref="C110:C111"/>
    <mergeCell ref="E110:E111"/>
    <mergeCell ref="F110:F111"/>
    <mergeCell ref="G110:G111"/>
    <mergeCell ref="H110:H111"/>
    <mergeCell ref="B107:B109"/>
    <mergeCell ref="C107:C109"/>
    <mergeCell ref="E107:E109"/>
    <mergeCell ref="F107:F109"/>
    <mergeCell ref="G107:G109"/>
    <mergeCell ref="H107:H109"/>
    <mergeCell ref="B114:B115"/>
    <mergeCell ref="C114:C115"/>
    <mergeCell ref="E114:E115"/>
    <mergeCell ref="F114:F115"/>
    <mergeCell ref="G114:G115"/>
    <mergeCell ref="H114:H115"/>
    <mergeCell ref="B112:B113"/>
    <mergeCell ref="C112:C113"/>
    <mergeCell ref="E112:E113"/>
    <mergeCell ref="F112:F113"/>
    <mergeCell ref="G112:G113"/>
    <mergeCell ref="H112:H113"/>
    <mergeCell ref="B120:B121"/>
    <mergeCell ref="C120:C121"/>
    <mergeCell ref="E120:E121"/>
    <mergeCell ref="F120:F121"/>
    <mergeCell ref="G120:G121"/>
    <mergeCell ref="H120:H121"/>
    <mergeCell ref="B116:B117"/>
    <mergeCell ref="C116:C117"/>
    <mergeCell ref="E116:E117"/>
    <mergeCell ref="F116:F117"/>
    <mergeCell ref="G116:G117"/>
    <mergeCell ref="H116:H117"/>
    <mergeCell ref="B124:B125"/>
    <mergeCell ref="C124:C125"/>
    <mergeCell ref="E124:E125"/>
    <mergeCell ref="F124:F125"/>
    <mergeCell ref="G124:G125"/>
    <mergeCell ref="H124:H125"/>
    <mergeCell ref="B122:B123"/>
    <mergeCell ref="C122:C123"/>
    <mergeCell ref="E122:E123"/>
    <mergeCell ref="F122:F123"/>
    <mergeCell ref="G122:G123"/>
    <mergeCell ref="H122:H123"/>
    <mergeCell ref="B128:B129"/>
    <mergeCell ref="C128:C129"/>
    <mergeCell ref="E128:E129"/>
    <mergeCell ref="F128:F129"/>
    <mergeCell ref="G128:G129"/>
    <mergeCell ref="H128:H129"/>
    <mergeCell ref="B126:B127"/>
    <mergeCell ref="C126:C127"/>
    <mergeCell ref="E126:E127"/>
    <mergeCell ref="F126:F127"/>
    <mergeCell ref="G126:G127"/>
    <mergeCell ref="H126:H127"/>
    <mergeCell ref="B132:B133"/>
    <mergeCell ref="C132:C133"/>
    <mergeCell ref="E132:E133"/>
    <mergeCell ref="F132:F133"/>
    <mergeCell ref="G132:G133"/>
    <mergeCell ref="H132:H133"/>
    <mergeCell ref="B130:B131"/>
    <mergeCell ref="C130:C131"/>
    <mergeCell ref="E130:E131"/>
    <mergeCell ref="F130:F131"/>
    <mergeCell ref="G130:G131"/>
    <mergeCell ref="H130:H131"/>
    <mergeCell ref="B138:B139"/>
    <mergeCell ref="C138:C139"/>
    <mergeCell ref="E138:E139"/>
    <mergeCell ref="F138:F139"/>
    <mergeCell ref="G138:G139"/>
    <mergeCell ref="H138:H139"/>
    <mergeCell ref="B134:B135"/>
    <mergeCell ref="C134:C135"/>
    <mergeCell ref="E134:E135"/>
    <mergeCell ref="F134:F135"/>
    <mergeCell ref="G134:G135"/>
    <mergeCell ref="H134:H135"/>
    <mergeCell ref="B142:B143"/>
    <mergeCell ref="C142:C143"/>
    <mergeCell ref="E142:E143"/>
    <mergeCell ref="F142:F143"/>
    <mergeCell ref="G142:G143"/>
    <mergeCell ref="H142:H143"/>
    <mergeCell ref="B140:B141"/>
    <mergeCell ref="C140:C141"/>
    <mergeCell ref="E140:E141"/>
    <mergeCell ref="F140:F141"/>
    <mergeCell ref="G140:G141"/>
    <mergeCell ref="H140:H141"/>
    <mergeCell ref="B146:B147"/>
    <mergeCell ref="C146:C147"/>
    <mergeCell ref="E146:E147"/>
    <mergeCell ref="F146:F147"/>
    <mergeCell ref="G146:G147"/>
    <mergeCell ref="H146:H147"/>
    <mergeCell ref="B144:B145"/>
    <mergeCell ref="C144:C145"/>
    <mergeCell ref="E144:E145"/>
    <mergeCell ref="F144:F145"/>
    <mergeCell ref="G144:G145"/>
    <mergeCell ref="H144:H145"/>
    <mergeCell ref="B150:B151"/>
    <mergeCell ref="C150:C151"/>
    <mergeCell ref="E150:E151"/>
    <mergeCell ref="F150:F151"/>
    <mergeCell ref="G150:G151"/>
    <mergeCell ref="H150:H151"/>
    <mergeCell ref="B148:B149"/>
    <mergeCell ref="C148:C149"/>
    <mergeCell ref="E148:E149"/>
    <mergeCell ref="F148:F149"/>
    <mergeCell ref="G148:G149"/>
    <mergeCell ref="H148:H149"/>
    <mergeCell ref="B154:B155"/>
    <mergeCell ref="C154:C155"/>
    <mergeCell ref="E154:E155"/>
    <mergeCell ref="F154:F155"/>
    <mergeCell ref="G154:G155"/>
    <mergeCell ref="H154:H155"/>
    <mergeCell ref="B152:B153"/>
    <mergeCell ref="C152:C153"/>
    <mergeCell ref="E152:E153"/>
    <mergeCell ref="F152:F153"/>
    <mergeCell ref="G152:G153"/>
    <mergeCell ref="H152:H153"/>
    <mergeCell ref="B158:B159"/>
    <mergeCell ref="C158:C159"/>
    <mergeCell ref="E158:E159"/>
    <mergeCell ref="F158:F159"/>
    <mergeCell ref="G158:G159"/>
    <mergeCell ref="H158:H159"/>
    <mergeCell ref="B156:B157"/>
    <mergeCell ref="C156:C157"/>
    <mergeCell ref="E156:E157"/>
    <mergeCell ref="F156:F157"/>
    <mergeCell ref="G156:G157"/>
    <mergeCell ref="H156:H157"/>
    <mergeCell ref="B164:B165"/>
    <mergeCell ref="C164:C165"/>
    <mergeCell ref="E164:E165"/>
    <mergeCell ref="F164:F165"/>
    <mergeCell ref="G164:G165"/>
    <mergeCell ref="H164:H165"/>
    <mergeCell ref="B160:B161"/>
    <mergeCell ref="C160:C161"/>
    <mergeCell ref="E160:E161"/>
    <mergeCell ref="F160:F161"/>
    <mergeCell ref="G160:G161"/>
    <mergeCell ref="H160:H161"/>
    <mergeCell ref="B168:B169"/>
    <mergeCell ref="C168:C169"/>
    <mergeCell ref="E168:E169"/>
    <mergeCell ref="F168:F169"/>
    <mergeCell ref="G168:G169"/>
    <mergeCell ref="H168:H169"/>
    <mergeCell ref="B166:B167"/>
    <mergeCell ref="C166:C167"/>
    <mergeCell ref="E166:E167"/>
    <mergeCell ref="F166:F167"/>
    <mergeCell ref="G166:G167"/>
    <mergeCell ref="H166:H167"/>
    <mergeCell ref="B172:B173"/>
    <mergeCell ref="C172:C173"/>
    <mergeCell ref="E172:E173"/>
    <mergeCell ref="F172:F173"/>
    <mergeCell ref="G172:G173"/>
    <mergeCell ref="H172:H173"/>
    <mergeCell ref="B170:B171"/>
    <mergeCell ref="C170:C171"/>
    <mergeCell ref="E170:E171"/>
    <mergeCell ref="F170:F171"/>
    <mergeCell ref="G170:G171"/>
    <mergeCell ref="H170:H171"/>
    <mergeCell ref="B176:B177"/>
    <mergeCell ref="C176:C177"/>
    <mergeCell ref="E176:E177"/>
    <mergeCell ref="F176:F177"/>
    <mergeCell ref="G176:G177"/>
    <mergeCell ref="H176:H177"/>
    <mergeCell ref="B174:B175"/>
    <mergeCell ref="C174:C175"/>
    <mergeCell ref="E174:E175"/>
    <mergeCell ref="F174:F175"/>
    <mergeCell ref="G174:G175"/>
    <mergeCell ref="H174:H175"/>
    <mergeCell ref="B180:B181"/>
    <mergeCell ref="C180:C181"/>
    <mergeCell ref="E180:E181"/>
    <mergeCell ref="F180:F181"/>
    <mergeCell ref="G180:G181"/>
    <mergeCell ref="H180:H181"/>
    <mergeCell ref="B178:B179"/>
    <mergeCell ref="C178:C179"/>
    <mergeCell ref="E178:E179"/>
    <mergeCell ref="F178:F179"/>
    <mergeCell ref="G178:G179"/>
    <mergeCell ref="H178:H179"/>
    <mergeCell ref="B184:B185"/>
    <mergeCell ref="C184:C185"/>
    <mergeCell ref="E184:E185"/>
    <mergeCell ref="F184:F185"/>
    <mergeCell ref="G184:G185"/>
    <mergeCell ref="H184:H185"/>
    <mergeCell ref="B182:B183"/>
    <mergeCell ref="C182:C183"/>
    <mergeCell ref="E182:E183"/>
    <mergeCell ref="F182:F183"/>
    <mergeCell ref="G182:G183"/>
    <mergeCell ref="H182:H183"/>
    <mergeCell ref="B188:B189"/>
    <mergeCell ref="C188:C189"/>
    <mergeCell ref="E188:E189"/>
    <mergeCell ref="F188:F189"/>
    <mergeCell ref="G188:G189"/>
    <mergeCell ref="H188:H189"/>
    <mergeCell ref="B186:B187"/>
    <mergeCell ref="C186:C187"/>
    <mergeCell ref="E186:E187"/>
    <mergeCell ref="F186:F187"/>
    <mergeCell ref="G186:G187"/>
    <mergeCell ref="H186:H187"/>
    <mergeCell ref="B192:B193"/>
    <mergeCell ref="C192:C193"/>
    <mergeCell ref="E192:E193"/>
    <mergeCell ref="F192:F193"/>
    <mergeCell ref="G192:G193"/>
    <mergeCell ref="H192:H193"/>
    <mergeCell ref="B190:B191"/>
    <mergeCell ref="C190:C191"/>
    <mergeCell ref="E190:E191"/>
    <mergeCell ref="F190:F191"/>
    <mergeCell ref="G190:G191"/>
    <mergeCell ref="H190:H191"/>
    <mergeCell ref="B196:B197"/>
    <mergeCell ref="C196:C197"/>
    <mergeCell ref="E196:E197"/>
    <mergeCell ref="F196:F197"/>
    <mergeCell ref="G196:G197"/>
    <mergeCell ref="H196:H197"/>
    <mergeCell ref="B194:B195"/>
    <mergeCell ref="C194:C195"/>
    <mergeCell ref="E194:E195"/>
    <mergeCell ref="F194:F195"/>
    <mergeCell ref="G194:G195"/>
    <mergeCell ref="H194:H195"/>
    <mergeCell ref="B200:B201"/>
    <mergeCell ref="C200:C201"/>
    <mergeCell ref="E200:E201"/>
    <mergeCell ref="F200:F201"/>
    <mergeCell ref="G200:G201"/>
    <mergeCell ref="H200:H201"/>
    <mergeCell ref="B198:B199"/>
    <mergeCell ref="C198:C199"/>
    <mergeCell ref="E198:E199"/>
    <mergeCell ref="F198:F199"/>
    <mergeCell ref="G198:G199"/>
    <mergeCell ref="H198:H199"/>
    <mergeCell ref="B204:B205"/>
    <mergeCell ref="C204:C205"/>
    <mergeCell ref="E204:E205"/>
    <mergeCell ref="F204:F205"/>
    <mergeCell ref="G204:G205"/>
    <mergeCell ref="H204:H205"/>
    <mergeCell ref="B202:B203"/>
    <mergeCell ref="C202:C203"/>
    <mergeCell ref="E202:E203"/>
    <mergeCell ref="F202:F203"/>
    <mergeCell ref="G202:G203"/>
    <mergeCell ref="H202:H203"/>
    <mergeCell ref="H212:H213"/>
    <mergeCell ref="B210:B211"/>
    <mergeCell ref="C210:C211"/>
    <mergeCell ref="E210:E211"/>
    <mergeCell ref="F210:F211"/>
    <mergeCell ref="G210:G211"/>
    <mergeCell ref="H210:H211"/>
    <mergeCell ref="B206:B207"/>
    <mergeCell ref="C206:C207"/>
    <mergeCell ref="E206:E207"/>
    <mergeCell ref="F206:F207"/>
    <mergeCell ref="G206:G207"/>
    <mergeCell ref="H206:H207"/>
    <mergeCell ref="H19:H20"/>
    <mergeCell ref="B218:B219"/>
    <mergeCell ref="C218:C219"/>
    <mergeCell ref="E218:E219"/>
    <mergeCell ref="F218:F219"/>
    <mergeCell ref="G218:G219"/>
    <mergeCell ref="H218:H219"/>
    <mergeCell ref="B216:B217"/>
    <mergeCell ref="C216:C217"/>
    <mergeCell ref="E216:E217"/>
    <mergeCell ref="F216:F217"/>
    <mergeCell ref="G216:G217"/>
    <mergeCell ref="H216:H217"/>
    <mergeCell ref="B214:B215"/>
    <mergeCell ref="C214:C215"/>
    <mergeCell ref="E214:E215"/>
    <mergeCell ref="F214:F215"/>
    <mergeCell ref="G214:G215"/>
    <mergeCell ref="H214:H215"/>
    <mergeCell ref="B212:B213"/>
    <mergeCell ref="C212:C213"/>
    <mergeCell ref="E212:E213"/>
    <mergeCell ref="F212:F213"/>
    <mergeCell ref="G212:G2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Molewska</dc:creator>
  <cp:lastModifiedBy>Agata Molewska</cp:lastModifiedBy>
  <dcterms:created xsi:type="dcterms:W3CDTF">2021-06-21T08:26:26Z</dcterms:created>
  <dcterms:modified xsi:type="dcterms:W3CDTF">2021-06-21T11:20:23Z</dcterms:modified>
</cp:coreProperties>
</file>