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\IRI\224 Nadzór nad inwestycjami\158. Ługańska\Przetarg na roboty bud\materiał do wysyłki_Ługańska\załącznik nr 3 kosztorysy ofertowe i przedmiary  robót\Kosztorysy ofertowe\"/>
    </mc:Choice>
  </mc:AlternateContent>
  <bookViews>
    <workbookView xWindow="0" yWindow="0" windowWidth="24000" windowHeight="9630" activeTab="3"/>
  </bookViews>
  <sheets>
    <sheet name="b.telekom" sheetId="2" r:id="rId1"/>
    <sheet name="b.elektryczna" sheetId="4" r:id="rId2"/>
    <sheet name="b.drogowa" sheetId="5" r:id="rId3"/>
    <sheet name="b.sanitrana" sheetId="3" r:id="rId4"/>
    <sheet name="zbiorcze zestawinie" sheetId="7" r:id="rId5"/>
  </sheets>
  <calcPr calcId="162913"/>
</workbook>
</file>

<file path=xl/calcChain.xml><?xml version="1.0" encoding="utf-8"?>
<calcChain xmlns="http://schemas.openxmlformats.org/spreadsheetml/2006/main">
  <c r="H61" i="3" l="1"/>
  <c r="H60" i="3"/>
  <c r="H58" i="3"/>
  <c r="H55" i="3"/>
  <c r="H56" i="3"/>
  <c r="H54" i="3"/>
  <c r="H41" i="3"/>
  <c r="H43" i="3"/>
  <c r="H45" i="3"/>
  <c r="H47" i="3"/>
  <c r="H49" i="3"/>
  <c r="H51" i="3"/>
  <c r="H39" i="3"/>
  <c r="H37" i="3"/>
  <c r="H33" i="3"/>
  <c r="H34" i="3"/>
  <c r="H32" i="3"/>
  <c r="H30" i="3"/>
  <c r="H28" i="3"/>
  <c r="H27" i="3"/>
  <c r="H10" i="3"/>
  <c r="H14" i="3"/>
  <c r="H16" i="3"/>
  <c r="H18" i="3"/>
  <c r="H20" i="3"/>
  <c r="H22" i="3"/>
  <c r="H24" i="3"/>
  <c r="H12" i="3"/>
  <c r="G205" i="4"/>
  <c r="G202" i="4"/>
  <c r="G186" i="4"/>
  <c r="G189" i="4"/>
  <c r="G192" i="4"/>
  <c r="G195" i="4"/>
  <c r="G198" i="4"/>
  <c r="G183" i="4"/>
  <c r="G125" i="4"/>
  <c r="G128" i="4"/>
  <c r="G131" i="4"/>
  <c r="G134" i="4"/>
  <c r="G137" i="4"/>
  <c r="G140" i="4"/>
  <c r="G143" i="4"/>
  <c r="G146" i="4"/>
  <c r="G149" i="4"/>
  <c r="G152" i="4"/>
  <c r="G155" i="4"/>
  <c r="G158" i="4"/>
  <c r="G161" i="4"/>
  <c r="G164" i="4"/>
  <c r="G167" i="4"/>
  <c r="G170" i="4"/>
  <c r="G173" i="4"/>
  <c r="G176" i="4"/>
  <c r="G179" i="4"/>
  <c r="G122" i="4"/>
  <c r="G55" i="4"/>
  <c r="G58" i="4"/>
  <c r="G61" i="4"/>
  <c r="G64" i="4"/>
  <c r="G67" i="4"/>
  <c r="G70" i="4"/>
  <c r="G73" i="4"/>
  <c r="G76" i="4"/>
  <c r="G79" i="4"/>
  <c r="G82" i="4"/>
  <c r="G85" i="4"/>
  <c r="G88" i="4"/>
  <c r="G91" i="4"/>
  <c r="G94" i="4"/>
  <c r="G97" i="4"/>
  <c r="G100" i="4"/>
  <c r="G103" i="4"/>
  <c r="G106" i="4"/>
  <c r="G109" i="4"/>
  <c r="G112" i="4"/>
  <c r="G115" i="4"/>
  <c r="G118" i="4"/>
  <c r="G52" i="4"/>
  <c r="G12" i="4"/>
  <c r="G15" i="4"/>
  <c r="G18" i="4"/>
  <c r="G21" i="4"/>
  <c r="G24" i="4"/>
  <c r="G27" i="4"/>
  <c r="G30" i="4"/>
  <c r="G33" i="4"/>
  <c r="G36" i="4"/>
  <c r="G39" i="4"/>
  <c r="G42" i="4"/>
  <c r="G45" i="4"/>
  <c r="G48" i="4"/>
  <c r="G9" i="4"/>
  <c r="G28" i="2"/>
  <c r="G31" i="2"/>
  <c r="G34" i="2"/>
  <c r="G37" i="2"/>
  <c r="G40" i="2"/>
  <c r="G43" i="2"/>
  <c r="G46" i="2"/>
  <c r="G49" i="2"/>
  <c r="G52" i="2"/>
  <c r="G55" i="2"/>
  <c r="G25" i="2"/>
  <c r="G12" i="2"/>
  <c r="G15" i="2"/>
  <c r="G18" i="2"/>
  <c r="G21" i="2"/>
  <c r="G9" i="2"/>
  <c r="H179" i="5"/>
  <c r="H182" i="5"/>
  <c r="H185" i="5"/>
  <c r="H188" i="5"/>
  <c r="H191" i="5"/>
  <c r="H176" i="5"/>
  <c r="H172" i="5"/>
  <c r="H169" i="5"/>
  <c r="H147" i="5"/>
  <c r="H150" i="5"/>
  <c r="H153" i="5"/>
  <c r="H156" i="5"/>
  <c r="H159" i="5"/>
  <c r="H162" i="5"/>
  <c r="H165" i="5"/>
  <c r="H144" i="5"/>
  <c r="H140" i="5"/>
  <c r="H113" i="5"/>
  <c r="H116" i="5"/>
  <c r="H119" i="5"/>
  <c r="H122" i="5"/>
  <c r="H125" i="5"/>
  <c r="H128" i="5"/>
  <c r="H131" i="5"/>
  <c r="H134" i="5"/>
  <c r="H137" i="5"/>
  <c r="H110" i="5"/>
  <c r="H106" i="5"/>
  <c r="H103" i="5"/>
  <c r="H90" i="5"/>
  <c r="H93" i="5"/>
  <c r="H96" i="5"/>
  <c r="H99" i="5"/>
  <c r="H87" i="5"/>
  <c r="H71" i="5"/>
  <c r="H74" i="5"/>
  <c r="H77" i="5"/>
  <c r="H80" i="5"/>
  <c r="H83" i="5"/>
  <c r="H68" i="5"/>
  <c r="H58" i="5"/>
  <c r="H61" i="5"/>
  <c r="H64" i="5"/>
  <c r="H55" i="5"/>
  <c r="H12" i="5"/>
  <c r="H15" i="5"/>
  <c r="H18" i="5"/>
  <c r="H21" i="5"/>
  <c r="H24" i="5"/>
  <c r="H27" i="5"/>
  <c r="H30" i="5"/>
  <c r="H33" i="5"/>
  <c r="H36" i="5"/>
  <c r="H39" i="5"/>
  <c r="H42" i="5"/>
  <c r="H45" i="5"/>
  <c r="H48" i="5"/>
  <c r="H51" i="5"/>
  <c r="H9" i="5"/>
  <c r="E5" i="7" l="1"/>
  <c r="F5" i="7"/>
  <c r="F9" i="7" s="1"/>
  <c r="E6" i="7"/>
  <c r="F6" i="7"/>
  <c r="E7" i="7"/>
  <c r="F7" i="7" s="1"/>
  <c r="E8" i="7"/>
  <c r="F8" i="7"/>
  <c r="C9" i="7"/>
  <c r="E9" i="7"/>
  <c r="H194" i="5" l="1"/>
  <c r="H195" i="5" s="1"/>
  <c r="H196" i="5" s="1"/>
  <c r="G208" i="4"/>
  <c r="G209" i="4" s="1"/>
  <c r="G210" i="4" s="1"/>
  <c r="H62" i="3"/>
  <c r="H63" i="3" s="1"/>
  <c r="H64" i="3" s="1"/>
  <c r="G58" i="2"/>
  <c r="G59" i="2" l="1"/>
  <c r="G60" i="2" s="1"/>
</calcChain>
</file>

<file path=xl/sharedStrings.xml><?xml version="1.0" encoding="utf-8"?>
<sst xmlns="http://schemas.openxmlformats.org/spreadsheetml/2006/main" count="754" uniqueCount="324">
  <si>
    <t>Ilość</t>
  </si>
  <si>
    <t>Cena jedn.</t>
  </si>
  <si>
    <t>m</t>
  </si>
  <si>
    <t>szt.</t>
  </si>
  <si>
    <r>
      <t>m</t>
    </r>
    <r>
      <rPr>
        <vertAlign val="superscript"/>
        <sz val="9"/>
        <color rgb="FF000000"/>
        <rFont val="Arial"/>
        <family val="2"/>
        <charset val="238"/>
      </rPr>
      <t>2</t>
    </r>
  </si>
  <si>
    <r>
      <t>m</t>
    </r>
    <r>
      <rPr>
        <vertAlign val="superscript"/>
        <sz val="9"/>
        <color rgb="FF000000"/>
        <rFont val="Arial"/>
        <family val="2"/>
        <charset val="238"/>
      </rPr>
      <t>3</t>
    </r>
  </si>
  <si>
    <t>km</t>
  </si>
  <si>
    <t>PRZEDMIAR ROBÓT OFERTA - branża telekomunikacyjna</t>
  </si>
  <si>
    <t>Budowa ciągu pieszo-rowerowego na ul. Ługańskiej na odcinku od skrzyżowania z</t>
  </si>
  <si>
    <t>ulicą Ostrowską w kierunku ul. Szczepankowo po stronie południowej</t>
  </si>
  <si>
    <t>Poz.</t>
  </si>
  <si>
    <t>Wyszczególnienie elementów rozliczeniowych</t>
  </si>
  <si>
    <t>Jednostka</t>
  </si>
  <si>
    <t>Wartość</t>
  </si>
  <si>
    <t>Usunięcie kolizji ze słupem telekomunikacyjnym</t>
  </si>
  <si>
    <t>Montaż i ustawienie podpór o długości 6 m ze szczudłami żelbetowymi</t>
  </si>
  <si>
    <t xml:space="preserve">Montaż i ustawienie słupów pojedynczych drewnianych o długości 7 m bez belek ustojowych w terenie płaskim </t>
  </si>
  <si>
    <t>Zawieszanie kabla napowietrznego samonośnego XTKMXn o śr. 15 mm</t>
  </si>
  <si>
    <t xml:space="preserve">Zdemontowanie słupów pojedynczych o długości 7 m ze szczudłami żelbetowymi bez ustoju w terenie płaskim </t>
  </si>
  <si>
    <t>Zdemontowanie podpór narożnych o długości do 7 m ze szczudłami żelbetowymi w terenie płaskim kat. gruntu III</t>
  </si>
  <si>
    <t>Kanał technologiczny</t>
  </si>
  <si>
    <t>Kopanie rowów dla kabli o głębokości do 1,2 m i szer. dna do 0,4 m</t>
  </si>
  <si>
    <t>37,6 + 78,3 + 98,5</t>
  </si>
  <si>
    <t>Nasypanie warstwy piasku grubości 0.1 m na dno rowu kablowego o szer.do 0.4 m</t>
  </si>
  <si>
    <t>2 * poz.6</t>
  </si>
  <si>
    <t>Układanie rur osłonowych RHDPE o średnicy 110 mm w wykopie</t>
  </si>
  <si>
    <t>poz.6</t>
  </si>
  <si>
    <t>Układanie rur osłonowych HDPE o średnicy 40 mm w wykopie</t>
  </si>
  <si>
    <t>poz.8</t>
  </si>
  <si>
    <t>Wciąganie penumatyczne pakietu mikrorur 7x10/8</t>
  </si>
  <si>
    <t>poz.9</t>
  </si>
  <si>
    <t>Mechaniczne przepychanie rur stalowych o średnicy 110 mm pod drogami i nasypami - za pierwszą rurę RHDPE 110 mm</t>
  </si>
  <si>
    <t>18,8 + 14,8</t>
  </si>
  <si>
    <t>Mechaniczne przepychanie rur stalowych o średnicy do 125 mm pod drogami - za każdą następną rurę RHDPE 110 mm</t>
  </si>
  <si>
    <t>poz.11</t>
  </si>
  <si>
    <t>Wciąganie rur osłonowych HDPE 40 mm</t>
  </si>
  <si>
    <t>poz.12</t>
  </si>
  <si>
    <t>Ręczne układanie kabla sygnalizacyjnego</t>
  </si>
  <si>
    <t>poz.11 + poz.6</t>
  </si>
  <si>
    <t>Budowa studni kablowych SKR-1</t>
  </si>
  <si>
    <t>stud.</t>
  </si>
  <si>
    <t xml:space="preserve">Mechaniczne zasypywanie rowów dla kabli o głębokości do 1,0 m i szer. dna do 0.4 m </t>
  </si>
  <si>
    <t>ŁĄCZNIE (NETTO)</t>
  </si>
  <si>
    <t>PODATEK VAT 23% (zgodnie z obowiązującymi przepisami)</t>
  </si>
  <si>
    <t>Łącznie kwota z podatkiem VAT</t>
  </si>
  <si>
    <t>PRZEDMIAR ROBÓT OFERTA - branża sanitarna</t>
  </si>
  <si>
    <t>Nr Szczegółowej Specyfikacji Technicznej</t>
  </si>
  <si>
    <t>DZIAŁ  1</t>
  </si>
  <si>
    <t>Przebudowa kolidującego hydrantu</t>
  </si>
  <si>
    <t>DZIAŁ  1.1</t>
  </si>
  <si>
    <t>Roboty przygotowawcze</t>
  </si>
  <si>
    <t>1.</t>
  </si>
  <si>
    <t>ST-01.00</t>
  </si>
  <si>
    <t>Wyznaczenie trasy rurociągu</t>
  </si>
  <si>
    <t>metr</t>
  </si>
  <si>
    <t>DZIAŁ  1.2</t>
  </si>
  <si>
    <t>Roboty ziemne</t>
  </si>
  <si>
    <t>ST-02.00</t>
  </si>
  <si>
    <t>Wykop ręczny ze skarpami na odkład głęb do 1,5 m w gruncie kat 4 o normalnej wilgotności</t>
  </si>
  <si>
    <t>m3</t>
  </si>
  <si>
    <t>(0,05*(2*2)*(1,8+0,04+0,15))*1,1</t>
  </si>
  <si>
    <t>2.</t>
  </si>
  <si>
    <t>Roboty ziemne koparką przedsiębierną 0,60 m3 w gruncie kat 3-4 o normalnej wilgotności z transportem wywrotką 10 Mg na odległość do 1 km</t>
  </si>
  <si>
    <t>(0,95*(2*2)*(1,8+0,04+0,15))*1,1</t>
  </si>
  <si>
    <t>3.</t>
  </si>
  <si>
    <t>Umocnienie pełne wypraskami wraz z rozbiórką ścian wykopu o szer do 1,0 m i głęb do 3,0 m w gruncie kat 1-4</t>
  </si>
  <si>
    <t>m2</t>
  </si>
  <si>
    <t>2*(2)*(1,8+0,04+0,15)</t>
  </si>
  <si>
    <t>4.</t>
  </si>
  <si>
    <t>Umocnienie pełne wypraskami - dodatek za każdy rozpoczęty 1,0 m szer i głęb do 6,0 m wykopu w gruncie kat 1-4</t>
  </si>
  <si>
    <t>5.</t>
  </si>
  <si>
    <t>Podsypka i obsypka - analogia</t>
  </si>
  <si>
    <t>(2*2)*(0,15+0,08+0,3)</t>
  </si>
  <si>
    <t>6.</t>
  </si>
  <si>
    <t>Zasypanie wykopu spycharką 75 KM z zagęszczeniem zagęszczarką warstwami grub 40 cm w gruncie kat 1-2</t>
  </si>
  <si>
    <t>0,438+8,318+2,120</t>
  </si>
  <si>
    <t>7.</t>
  </si>
  <si>
    <t>Kalkulacja własna - utylizacja gruntu rodzimego</t>
  </si>
  <si>
    <t>DZIAŁ  1.3</t>
  </si>
  <si>
    <t>Roboty montażowe</t>
  </si>
  <si>
    <t>ST-03.00</t>
  </si>
  <si>
    <t>szt</t>
  </si>
  <si>
    <t>Montaż węzła W2' - analogia</t>
  </si>
  <si>
    <t>kmpl</t>
  </si>
  <si>
    <t>Przebudowa istniejącego węzła hydrantowego wraz z przeniesieniem istniejącego hydrantu - kalkulacja własna</t>
  </si>
  <si>
    <t>Oznakowanie trasy rurociągu taśmą z tworzywa sztucznego</t>
  </si>
  <si>
    <t>DZIAŁ  1.4</t>
  </si>
  <si>
    <t>Próby, dezynfekcja oraz płukanie sieci</t>
  </si>
  <si>
    <t>Próba wodna szczelności sieci wodociągowej (200 m) z rur PCW, PE fi 90-110</t>
  </si>
  <si>
    <t>Dezynfekcja rurociągów sieci wodociągowej (200 m) fi do 150</t>
  </si>
  <si>
    <t>Jednokrotne płukanie sieci wodociągowej (200 m) fi do 150</t>
  </si>
  <si>
    <t>DZIAŁ  3</t>
  </si>
  <si>
    <t>Przebudowa przelewu kanalizacji deszczowej</t>
  </si>
  <si>
    <t>DZIAŁ  3.1</t>
  </si>
  <si>
    <t>Wyznaczenie trasy kanału</t>
  </si>
  <si>
    <t>DZIAŁ  3.2</t>
  </si>
  <si>
    <t>Rob ziemne kop przedsięb 0,60 m3 kat 3-4 transp wywr 15 Mg</t>
  </si>
  <si>
    <t>Umocnienie pełne wypraskami - dodatek za każdy rozpoczęty 1,0 m szer i głęb do 3,0 m wykopu w gruncie kat 1-4</t>
  </si>
  <si>
    <t>Podsypka i obsypka pod kanał PVC 200 - analogia</t>
  </si>
  <si>
    <t>Zasypanie wykopu spycharką 75 KM z zagęszczeniem ubijakami warstwami grub 25 cm w gruncie kat 3-4</t>
  </si>
  <si>
    <t>DZIAŁ  3.3</t>
  </si>
  <si>
    <t>ST-04.00</t>
  </si>
  <si>
    <t>Montaż urządzenia przeciskowego</t>
  </si>
  <si>
    <t>Połączenie z istn. studnią D1000 - kalkulacja własna</t>
  </si>
  <si>
    <t>DZIAŁ  3.5</t>
  </si>
  <si>
    <t>Próby szczelności</t>
  </si>
  <si>
    <t>Próba szczelności kanałów rurowych fi 200 (długość 50 m)</t>
  </si>
  <si>
    <t>DZIAŁ  3.6</t>
  </si>
  <si>
    <t>Roboty rozbiórkowo-odtworzeniowe</t>
  </si>
  <si>
    <t>ST-05.00</t>
  </si>
  <si>
    <t>Rozbiórka i odtworzenie nawierzchni utwardzonej - kalkulacja własna</t>
  </si>
  <si>
    <t>Rozbiórka i odtworzenie nawierzchni z kostki betonowej - kalkulacja własna</t>
  </si>
  <si>
    <t>PRZEDMIAR ROBÓT OFERTA - branża elektryczna</t>
  </si>
  <si>
    <t>CPV 45316110-9: Usunięcie kolizji z oswietleniem drogowym</t>
  </si>
  <si>
    <t>Demontaż kabla YAKY 4x25 ze słupa</t>
  </si>
  <si>
    <t>Demontaż kabla YAKY 4x25 w ziemi w gruncie kategorii 3/4</t>
  </si>
  <si>
    <t>Demontaż oprawy oświetlenia zewnętrznego na słupie lub wysięgniku</t>
  </si>
  <si>
    <t>Demontaż słupa oświetleniowego</t>
  </si>
  <si>
    <t>Montaż istn.słupa oświetleniowego z fundamentem w nowym wykopie</t>
  </si>
  <si>
    <t>Rowy dla kabli ręcznie głęb do 0,8 m szer do 0,4 m grunt kat 3</t>
  </si>
  <si>
    <t>Ręczny zasyp rowów głęb do 0,8 m szer do 0,4 m gruntem kat 3</t>
  </si>
  <si>
    <t>Układanie istn.kabla YAKY 4x25 w rowach kablowych ręcznie</t>
  </si>
  <si>
    <t>Rura osłonowa BE 75 na słupie</t>
  </si>
  <si>
    <t>Układanie istn.kabla YAKY 4x25 w na słupie</t>
  </si>
  <si>
    <t>Zasisk odgałęźny przebijający izolację TTD 051 FTA</t>
  </si>
  <si>
    <t>Montaż wysięgnika rurowego Wo-4 na słupie</t>
  </si>
  <si>
    <t>Montaż istn.oprawy oświetleniowej na słupie</t>
  </si>
  <si>
    <t>Montaż przewodów wciąganych do oprawy</t>
  </si>
  <si>
    <t>CPV 45315300-1: Usunięcie kolizji z siecią napowietrzną nn-0,4 kV</t>
  </si>
  <si>
    <t>Demontaż przewodu nieizolowanego linii NN do 95 mm2</t>
  </si>
  <si>
    <t>Demontaż przewodów izolowanych lini napowietrznych NN  (Rx0,5)</t>
  </si>
  <si>
    <t>Demontaż słupa żelbetowego pojedynczego ŻN-10</t>
  </si>
  <si>
    <t>Demontaż słupa żelbetowego rozkracznego ŻN-10</t>
  </si>
  <si>
    <t>Montaż i stawianie słupa K-10,5/E-10</t>
  </si>
  <si>
    <t>Montaż i stawianie słupa P-10,5/E-6</t>
  </si>
  <si>
    <t>Montaż i stawianie słupa K-10,5/E-15</t>
  </si>
  <si>
    <t>Hak GHSO 20</t>
  </si>
  <si>
    <t>Hak GDN 20</t>
  </si>
  <si>
    <t>Uchwyt odciągowy GUKo1</t>
  </si>
  <si>
    <t>Uchwyt odciągowo-narożny</t>
  </si>
  <si>
    <t>Montaż konstrukcji z 1 izolatorem S-115/2 linii NN</t>
  </si>
  <si>
    <t>Montaż konstrukcji z izolatorem N-95 linii NN</t>
  </si>
  <si>
    <t>Taśma stalowa 20x0,7 na słupie</t>
  </si>
  <si>
    <t>Montaż przewodów izolowanych lini napowietrznych NN AsXSn 4x70</t>
  </si>
  <si>
    <t>Montaż przewodów izolowanych lini napowietrznych NN AsXSn 4x70+35</t>
  </si>
  <si>
    <t>Demontaż przyłącza napowietrznego z przewodu izolowanego ze słupa</t>
  </si>
  <si>
    <t>Montaż przyłącza przewodami izolowanymi AsXSn 4x25 mm2 dł 16 m</t>
  </si>
  <si>
    <t>Montaż przyłącza przewodami izolowanymi AsXSn 4x25 mm2 dł 40 m</t>
  </si>
  <si>
    <t>Przełożenie istn.przewodu nieizolowanego Al linii NN do 70 mm2 (Rx0,5)</t>
  </si>
  <si>
    <t>Przełożenie na nowy słup szafki ZNP 10R</t>
  </si>
  <si>
    <t>Przewód uziemiający na słupie z bednarki Fe/Zn 30x4</t>
  </si>
  <si>
    <t>Badanie linii napowietrznej na napięcie do 1 kV</t>
  </si>
  <si>
    <t xml:space="preserve">CPV 45315600-1: Usunięcie kolizji z liniami kablowymi nn-0,4 kV </t>
  </si>
  <si>
    <t>Demontaż kabla YAKY 4x35 ze słupa</t>
  </si>
  <si>
    <t>Demontaż kabla YAKY 4x120 ze słupa</t>
  </si>
  <si>
    <t>Próbne przekopy ręcznie głęb do 1,0 m szer do 0,4 m grunt kat 3</t>
  </si>
  <si>
    <t>Nasypanie piasku na dnie rowu kablowego szer do 0,4 m</t>
  </si>
  <si>
    <t>Ułożenie rur osłonowych DVK fi 110</t>
  </si>
  <si>
    <t>Ułożenie rur osłonowych SRS fi 160</t>
  </si>
  <si>
    <t>Układanie istn.kabla YAKY 4x35 w rowach kablowych ręcznie</t>
  </si>
  <si>
    <t>Układanie istn.kabla YAKY 4x120 w rowach kablowych ręcznie</t>
  </si>
  <si>
    <t>Układanie kabla NAY2Y-J 4x150 w rowach kablowych ręcznie</t>
  </si>
  <si>
    <t>Układanie kabla NAY2Y-J 4x150 na słupach betonowych</t>
  </si>
  <si>
    <t>Układanie kabla NAY2Y-J 4x35 w rowach kablowych ręcznie</t>
  </si>
  <si>
    <t>Układanie kabla NAY2Y-J 4x35 na słupach betonowych</t>
  </si>
  <si>
    <t>Mufa kablowa ZRM-2/JLP-CX4 35-70 na kablu aluminiowym wielożyłowym w rowie</t>
  </si>
  <si>
    <t>Mufa kablowa ZRM-4/JLP-CX4 120-150 na kablu aluminiowym wielożyłowym w rowie</t>
  </si>
  <si>
    <t>Zarobienie na sucho końca kabla Al do 1 KV 4-żyłowego o przekroju do 50 mm2</t>
  </si>
  <si>
    <t>Zarobienie na sucho końca kabla Al do 1 KV 4-żyłowego o przekroju do 150 mm2</t>
  </si>
  <si>
    <t>Badanie linii kablowej N.N. o ilości 4 żył</t>
  </si>
  <si>
    <t xml:space="preserve">CPV 45315600-1: Dodatkowe przepusty na liniach kablowych nn-0,4 kV i SN-15 kV </t>
  </si>
  <si>
    <t>Rowy dla kabli ręcznie głęb do 1,0 m szer do 0,4 m grunt kat 3</t>
  </si>
  <si>
    <t>Ułożenie rur osłonowych SRS fi 110</t>
  </si>
  <si>
    <t>Ręczny zasyp rowów głęb do 1,0 m szer do 0,4 m gruntem kat 3</t>
  </si>
  <si>
    <t>CPV 45317200-4: Obsługa administracyjno-prawna</t>
  </si>
  <si>
    <t>Obsługa geodezyjna</t>
  </si>
  <si>
    <t>Koszty związane z przerwą w dostawie energii</t>
  </si>
  <si>
    <t>PRZEDMIAR ROBÓT OFERTA - branża drogowa</t>
  </si>
  <si>
    <t>D.00.00.00</t>
  </si>
  <si>
    <t>D.01.01.01</t>
  </si>
  <si>
    <t>Roboty pomiarowe przy liniowych robotach ziemnych - trasa drogi w terenie równinnym</t>
  </si>
  <si>
    <t>D.01.02.02</t>
  </si>
  <si>
    <t>Usunięcie warstwy ziemi urodzajnej (humusu) o grubości do 15 cm</t>
  </si>
  <si>
    <t>D.01.02.04</t>
  </si>
  <si>
    <t>Rozebranie ław pod krawężniki z betonu - częściowe (przyjęto 50%)</t>
  </si>
  <si>
    <t>poz.4 * 0,08 * 0,5</t>
  </si>
  <si>
    <t>Rozebranie krawężników betonowych 15x30 cm na podsypce cementowo-piaskowej</t>
  </si>
  <si>
    <t>48,2 + 99,6 + 121,9</t>
  </si>
  <si>
    <t>Mechaniczne rozebranie nawierzchni chodnika oraz zjazdu z mieszanek mineralno-bitumicznych o grubości śr. 5 cm</t>
  </si>
  <si>
    <t>22,8 + 168 + 71,5 + 82,1</t>
  </si>
  <si>
    <t>Ręczne rozebranie nawierzchni z kostki kamiennej o wysokości 8 cm na podsypce piaskowej</t>
  </si>
  <si>
    <t>Rozebranie chodników  z kostki brukowej betonowej 10x20 cm na podsypce cementowo-piaskowej</t>
  </si>
  <si>
    <t xml:space="preserve">Wywóz odpadów betonowych </t>
  </si>
  <si>
    <t>(poz.6 * 0,1) + (poz.4 * (0,15 * 0,3)) + poz.3 + (poz.7 * 0,1)</t>
  </si>
  <si>
    <t xml:space="preserve">Wywóz odpadów asfaltowych pofrezowych </t>
  </si>
  <si>
    <t>(0,05 * poz.5)</t>
  </si>
  <si>
    <t>Rozebranie słupków do znaków</t>
  </si>
  <si>
    <t>Zdjęcie znaków lub drogowskazów</t>
  </si>
  <si>
    <t>3 + 1 + 4 + 11</t>
  </si>
  <si>
    <t>Likwidacja wiaty przystankowej</t>
  </si>
  <si>
    <t>wiat.</t>
  </si>
  <si>
    <t>Koszty zagospodarowania odpadów betonowych</t>
  </si>
  <si>
    <t>t</t>
  </si>
  <si>
    <t>poz.8 * 2,3</t>
  </si>
  <si>
    <t>Koszty zagospodarowania odpadów asfaltowych</t>
  </si>
  <si>
    <t>poz.9 * 2,5</t>
  </si>
  <si>
    <t>D.02.00.00</t>
  </si>
  <si>
    <t>D.02.01.01</t>
  </si>
  <si>
    <t>Mechaniczne wykonanie koryta na całej szerokości ciągu pieszo-rowerowego głębokości 20 cm</t>
  </si>
  <si>
    <t>Mechaniczne wykonanie koryta na całej szerokości zjazdów głębokości 35 cm</t>
  </si>
  <si>
    <t>poz.22</t>
  </si>
  <si>
    <t>Odspojenie gruntu</t>
  </si>
  <si>
    <t>(poz.15 * 0,20) + (poz.16 * 0,35)</t>
  </si>
  <si>
    <t>Wywóz ziemi z wykopu</t>
  </si>
  <si>
    <t>poz.17 + (poz.2 * 0,15)</t>
  </si>
  <si>
    <t>D.04.00.00</t>
  </si>
  <si>
    <t>Podbudowy</t>
  </si>
  <si>
    <t>D.04.01.01</t>
  </si>
  <si>
    <t xml:space="preserve">Mechaniczne profilowanie i zagęszczenie podłoża pod warstwy konstrukcyjne nawierzchni </t>
  </si>
  <si>
    <t>poz.21 + poz.22</t>
  </si>
  <si>
    <t>D.04.03.01</t>
  </si>
  <si>
    <t>Mechaniczne oczyszczenie i skropienie emulsją asfaltową na zimno podbudowy betonowej</t>
  </si>
  <si>
    <t>poz.25</t>
  </si>
  <si>
    <t>D.04.04.01</t>
  </si>
  <si>
    <t>Warstwa gruntu niewysadzinowego naturalnego o grubości po zagęszczeniu 10 cm</t>
  </si>
  <si>
    <t>poz.24 - poz.23</t>
  </si>
  <si>
    <t>Warstwa gruntu niewysadzinowego naturalnego o grubości po zagęszczeniu 15 cm</t>
  </si>
  <si>
    <t>17,1 + 16,4 + 15,6 + 17,8 + 15,6 + 15,7 + 3,1 + 71 + 4,5</t>
  </si>
  <si>
    <t>D.04.05.01</t>
  </si>
  <si>
    <t>Podłoże ulepszone stabilizowane cementem C1,5/2 gr. 10 cm</t>
  </si>
  <si>
    <t>D.04.06.01b</t>
  </si>
  <si>
    <t>Podbudowy pomocnicza z betonu C8/10 gr. 15 cm</t>
  </si>
  <si>
    <t>poz.25 + poz.26 + poz.27</t>
  </si>
  <si>
    <t>D.05.00.00</t>
  </si>
  <si>
    <t>Nawierzchnie</t>
  </si>
  <si>
    <t>D.05.03.05a</t>
  </si>
  <si>
    <t>Warstwa ścieralna AC 8 S 50/70  gr. 5 cm</t>
  </si>
  <si>
    <t>D.05.03.23a</t>
  </si>
  <si>
    <t>Nawierzchnie z kostki brukowej betonowej o grubości 8 cm</t>
  </si>
  <si>
    <t>Nawierzchnia peronu autobusowego z płyt betonowych 50x50x7 cm</t>
  </si>
  <si>
    <t>Nawierzchnia fakturowa ostrzegawcza koloru żółtego z płyt prefabrykowanych szer. 0,4 m</t>
  </si>
  <si>
    <t>0,4 * 20</t>
  </si>
  <si>
    <t>Nawierzchnia fakturowa prowadząca koloru białego z płyt prefabrykowanych szer. 0,3 m</t>
  </si>
  <si>
    <t>0,3 * (1 + 1 + 1 + 1)</t>
  </si>
  <si>
    <t>D.06.00.00</t>
  </si>
  <si>
    <t>Roboty wykończeniowe</t>
  </si>
  <si>
    <t>D.06.01.01</t>
  </si>
  <si>
    <t>Umocnienie skarp prefabrykatami ażurowymi betonowymi o wym. 40x60x8 cm na podsypce cementowo-piaskowej</t>
  </si>
  <si>
    <t>1,5 * (5,5 + 2,6)</t>
  </si>
  <si>
    <t>Humusowanie skarp z obsianiem przy grubości warstwy humusu 10 cm</t>
  </si>
  <si>
    <t>D.07.00.00</t>
  </si>
  <si>
    <t>Urządzenia bezpieczeństwa ruchu</t>
  </si>
  <si>
    <t>D.07.01.01</t>
  </si>
  <si>
    <t>Oznakowanie poziome cienkowarstwowe</t>
  </si>
  <si>
    <t>Oznakowanie poziome cienkowarstwowe koloru czerwonego</t>
  </si>
  <si>
    <t>33,1 + 31,9</t>
  </si>
  <si>
    <t>Oznakowanie fakturowe w formie naklejanej ostrzegawcze koloru żółtego szer. 0,5 m</t>
  </si>
  <si>
    <t>0,5 * (2,5 + 2,5 + 4 + 4 + 2,5 + 2,5 + 4 + 4)</t>
  </si>
  <si>
    <t>D.07.02.01</t>
  </si>
  <si>
    <t>Słupki do znaków drogowych z rur stalowych o śr. 70 mm</t>
  </si>
  <si>
    <t>Słupki do znaków drogowych w formie wysięgników z rur stalowych o śr. 70 mm</t>
  </si>
  <si>
    <t>Przeniesienie i przymocowanie tablic znaków drogowych zakazu, ostrzegawczych, informacyjnych</t>
  </si>
  <si>
    <t>Przymocowanie tablic znaków drogowych ostrzegawczych</t>
  </si>
  <si>
    <t>Przymocowanie tablic znaków drogowych zakazu</t>
  </si>
  <si>
    <t xml:space="preserve">Przymocowanie tablic znaków drogowych nakazu </t>
  </si>
  <si>
    <t>Przymocowanie tablic znaków drogowych informacyjnych</t>
  </si>
  <si>
    <t>D.08.00.00</t>
  </si>
  <si>
    <t>Elementy ulic</t>
  </si>
  <si>
    <t>D.08.01.01</t>
  </si>
  <si>
    <t>Krawężniki betonowe wystające o wymiarach 15x30 cm z wykonaniem ław betonowych na podsypce cementowo-piaskowej</t>
  </si>
  <si>
    <t>39,2 + 2 + 2,5 + 20 + 9 + 17,1 + 2 + 3 + 4,7 + 10,1 + 7,8 + 39</t>
  </si>
  <si>
    <t>Krawężniki betonowe obniżone o wymiarach 15x30 cm z wykonaniem ław betonowych na podsypce cementowo-piaskowej</t>
  </si>
  <si>
    <t>7 + 8,1 + 8,3 + 7,3 + 4</t>
  </si>
  <si>
    <t>Krawężniki betonowe najazdowe o wymiarach 15x22 cm z wykonaniem ław betonowych na podsypce cementowo-piaskowej</t>
  </si>
  <si>
    <t>11 + 5 + 25,2 + 11,5</t>
  </si>
  <si>
    <t>Krawężniki betonowe skośne o wymiarach 15x22/30 cm z wykonaniem ław betonowych na podsypce cementowo-piaskowej</t>
  </si>
  <si>
    <t>8 * 1</t>
  </si>
  <si>
    <t>Krawężniki przystankowe o wymiarach 33x43,5 cm z wykonaniem ław betonowych na podsypce cementowo-piaskowej</t>
  </si>
  <si>
    <t>Krawężniki przystankowe skosowe o wymiarach 28/33x43,5 cm z wykonaniem ław betonowych na podsypce cementowo-piaskowej</t>
  </si>
  <si>
    <t>1 + 1</t>
  </si>
  <si>
    <t>Opornik betonowy o wymiarach 12x25 cm z wykonaniem ław betonowych na podsypce cementowo-piaskowej</t>
  </si>
  <si>
    <t>4,1 + 9 + 3,5 + 3,5 + 3 + 4,7 + 9,5</t>
  </si>
  <si>
    <t>D.08.03.01</t>
  </si>
  <si>
    <t>Obrzeża betonowe o wymiarach 30x8 cm  z wykonaniem ław betonowych na podsypce cementowo-piaskowej</t>
  </si>
  <si>
    <t>4,8 + 19,2 + 46 + 27,3 + 1,7 + 11,4 + 31,6 + 7,2 + 13 + 9 + 15 + 12 + 15 + 18,6 + 2,2</t>
  </si>
  <si>
    <t>D.09.00.00</t>
  </si>
  <si>
    <t>Zieleń drogowa</t>
  </si>
  <si>
    <t>D.09.01.01</t>
  </si>
  <si>
    <t xml:space="preserve">Rozścielenie ziemi urodzajnej </t>
  </si>
  <si>
    <t>30,3 + 22 + 28,3 + 24,8 + 9,3 + 25,3 + 11,5 + 14,6</t>
  </si>
  <si>
    <t>Wykonanie trawników dywanowych siewem na gruncie kat. I-II</t>
  </si>
  <si>
    <t>poz.50</t>
  </si>
  <si>
    <t>D.10.00.00</t>
  </si>
  <si>
    <t>Inne roboty</t>
  </si>
  <si>
    <t>D.10.01.01</t>
  </si>
  <si>
    <t>Regulacja pionowa studzienek dla zaworów wodociągowych i gazowych</t>
  </si>
  <si>
    <t>Regulacja pionowa studzienek telefonicznych</t>
  </si>
  <si>
    <t>Regulacja pionowa studzienek dla włazów kanałowych</t>
  </si>
  <si>
    <t>D.10.01.02</t>
  </si>
  <si>
    <t>Ustawianie wiaty przystankowej</t>
  </si>
  <si>
    <t>Pojemnik na odpadki</t>
  </si>
  <si>
    <t>razem</t>
  </si>
  <si>
    <t>BRANŻA SANITARNA</t>
  </si>
  <si>
    <t>BRANŻA TELEKOMUNIKACYJNA</t>
  </si>
  <si>
    <t>BRANŻA ELEKTROENERGETYCZNA -   OŚWIETLENIE</t>
  </si>
  <si>
    <t>BRANŻA DROGOWA</t>
  </si>
  <si>
    <t>wartość brutto</t>
  </si>
  <si>
    <t>wartość VAT</t>
  </si>
  <si>
    <t>Vat</t>
  </si>
  <si>
    <t xml:space="preserve">wartość netto </t>
  </si>
  <si>
    <t xml:space="preserve">zakres inwestycji </t>
  </si>
  <si>
    <t>Budowa ciągu pieszo-rowerowego na ul. Ługańskiej na odcinku od skrzyżowania z ul.Ostrowską w kierunku ul.Szczepankow po stronie południowej.</t>
  </si>
  <si>
    <t xml:space="preserve">87,1 + 11 + 19,5 + 84,2 + 41,2 + 38 + 103,8 + 15,2 + 16,8 </t>
  </si>
  <si>
    <t>15,4 + 34,3 + 12 + 14,2 + 24,7 + 53,9 + 23,8 + 107,2 + 14,8 + 67,3 + 7,6 + 38 + 6,3 + 1,3 + 150,3 + 53,9</t>
  </si>
  <si>
    <t>poz.23</t>
  </si>
  <si>
    <t>0,8 + 2,8 + 5,2 + 0,6 + 2,8 + 3,2 + 14,6 + 1,4 + 4,9 + 1,4 + 3,4</t>
  </si>
  <si>
    <t>152,3 + 89,4 + 38 + 74 + 52 + 45,8 + 40,3 + 109,3 + poz.23</t>
  </si>
  <si>
    <t>1,2 * (77,7 + 33,8) + 20,1 +16</t>
  </si>
  <si>
    <t>KNR 2-310845-06</t>
  </si>
  <si>
    <t xml:space="preserve">Rozbieranie sochodów z płyt betonowych </t>
  </si>
  <si>
    <t>KNR 2-090423-02</t>
  </si>
  <si>
    <t xml:space="preserve">Ustawienie barier model ZAP-05-HO-UL/TZ zgodnie z Katalogiem Mebli Miesjkich m. Poznania </t>
  </si>
  <si>
    <t>Schody betonowe szer. 1,2 m 3-stopniowe na podbudowie żwirowej</t>
  </si>
  <si>
    <t>Wykonanie przecisku długości do 20 m rurami PE  fi 200 w gruntach kategorii 1-2 - analogia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</si>
</sst>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i/>
      <sz val="9"/>
      <color rgb="FF66666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trike/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3" borderId="10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44" fontId="0" fillId="6" borderId="22" xfId="2" applyFont="1" applyFill="1" applyBorder="1" applyAlignment="1">
      <alignment horizontal="right"/>
    </xf>
    <xf numFmtId="9" fontId="0" fillId="6" borderId="22" xfId="3" applyFont="1" applyFill="1" applyBorder="1" applyAlignment="1">
      <alignment horizontal="center"/>
    </xf>
    <xf numFmtId="44" fontId="9" fillId="6" borderId="22" xfId="2" applyFont="1" applyFill="1" applyBorder="1" applyAlignment="1">
      <alignment horizontal="right"/>
    </xf>
    <xf numFmtId="44" fontId="0" fillId="6" borderId="22" xfId="2" applyFont="1" applyFill="1" applyBorder="1" applyAlignment="1">
      <alignment horizontal="center" vertical="center" wrapText="1"/>
    </xf>
    <xf numFmtId="44" fontId="0" fillId="0" borderId="22" xfId="2" applyFont="1" applyBorder="1" applyAlignment="1">
      <alignment horizontal="center"/>
    </xf>
    <xf numFmtId="44" fontId="0" fillId="0" borderId="22" xfId="2" applyFont="1" applyBorder="1"/>
    <xf numFmtId="9" fontId="0" fillId="0" borderId="22" xfId="3" applyFont="1" applyBorder="1" applyAlignment="1">
      <alignment horizontal="center"/>
    </xf>
    <xf numFmtId="44" fontId="10" fillId="0" borderId="22" xfId="2" applyFont="1" applyFill="1" applyBorder="1" applyAlignment="1">
      <alignment horizontal="right"/>
    </xf>
    <xf numFmtId="44" fontId="10" fillId="0" borderId="22" xfId="2" applyFont="1" applyFill="1" applyBorder="1" applyAlignment="1">
      <alignment horizontal="left" wrapText="1"/>
    </xf>
    <xf numFmtId="44" fontId="10" fillId="0" borderId="22" xfId="2" applyFont="1" applyFill="1" applyBorder="1" applyAlignment="1">
      <alignment horizontal="left" vertical="center" wrapText="1"/>
    </xf>
    <xf numFmtId="44" fontId="0" fillId="0" borderId="22" xfId="2" applyFont="1" applyBorder="1" applyAlignment="1">
      <alignment horizontal="right"/>
    </xf>
    <xf numFmtId="44" fontId="10" fillId="0" borderId="22" xfId="2" applyFont="1" applyFill="1" applyBorder="1" applyAlignment="1">
      <alignment horizontal="left" vertical="center"/>
    </xf>
    <xf numFmtId="0" fontId="1" fillId="0" borderId="22" xfId="1" applyBorder="1" applyAlignment="1">
      <alignment horizontal="center"/>
    </xf>
    <xf numFmtId="0" fontId="8" fillId="0" borderId="22" xfId="1" applyFont="1" applyBorder="1"/>
    <xf numFmtId="0" fontId="8" fillId="0" borderId="22" xfId="1" applyFont="1" applyBorder="1" applyAlignment="1">
      <alignment horizontal="center"/>
    </xf>
    <xf numFmtId="0" fontId="8" fillId="0" borderId="22" xfId="1" applyFont="1" applyBorder="1" applyAlignment="1">
      <alignment horizontal="center" wrapText="1"/>
    </xf>
    <xf numFmtId="0" fontId="11" fillId="0" borderId="0" xfId="1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/>
    </xf>
  </cellXfs>
  <cellStyles count="4">
    <cellStyle name="Normalny" xfId="0" builtinId="0"/>
    <cellStyle name="Normalny 2" xfId="1"/>
    <cellStyle name="Procentowy 2" xfId="3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opLeftCell="A48" workbookViewId="0">
      <selection activeCell="G52" sqref="G52:G54"/>
    </sheetView>
  </sheetViews>
  <sheetFormatPr defaultRowHeight="14.25"/>
  <cols>
    <col min="3" max="3" width="24" customWidth="1"/>
    <col min="7" max="7" width="25.875" customWidth="1"/>
  </cols>
  <sheetData>
    <row r="1" spans="2:8" ht="15" thickBot="1"/>
    <row r="2" spans="2:8" ht="15" thickBot="1">
      <c r="B2" s="66" t="s">
        <v>7</v>
      </c>
      <c r="C2" s="67"/>
      <c r="D2" s="67"/>
      <c r="E2" s="67"/>
      <c r="F2" s="67"/>
      <c r="G2" s="68"/>
      <c r="H2" s="1"/>
    </row>
    <row r="3" spans="2:8" ht="24" customHeight="1">
      <c r="B3" s="69" t="s">
        <v>8</v>
      </c>
      <c r="C3" s="70"/>
      <c r="D3" s="70"/>
      <c r="E3" s="70"/>
      <c r="F3" s="70"/>
      <c r="G3" s="71"/>
      <c r="H3" s="75"/>
    </row>
    <row r="4" spans="2:8" ht="15" thickBot="1">
      <c r="B4" s="72" t="s">
        <v>9</v>
      </c>
      <c r="C4" s="73"/>
      <c r="D4" s="73"/>
      <c r="E4" s="73"/>
      <c r="F4" s="73"/>
      <c r="G4" s="74"/>
      <c r="H4" s="75"/>
    </row>
    <row r="5" spans="2:8" ht="45" customHeight="1">
      <c r="B5" s="76" t="s">
        <v>10</v>
      </c>
      <c r="C5" s="76" t="s">
        <v>11</v>
      </c>
      <c r="D5" s="76" t="s">
        <v>12</v>
      </c>
      <c r="E5" s="76" t="s">
        <v>0</v>
      </c>
      <c r="F5" s="76" t="s">
        <v>1</v>
      </c>
      <c r="G5" s="76" t="s">
        <v>13</v>
      </c>
      <c r="H5" s="1"/>
    </row>
    <row r="6" spans="2:8" ht="15" thickBot="1">
      <c r="B6" s="77"/>
      <c r="C6" s="77"/>
      <c r="D6" s="77"/>
      <c r="E6" s="77"/>
      <c r="F6" s="77"/>
      <c r="G6" s="77"/>
      <c r="H6" s="1"/>
    </row>
    <row r="7" spans="2:8" ht="15" thickBot="1">
      <c r="B7" s="2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1"/>
    </row>
    <row r="8" spans="2:8" ht="15" thickBot="1">
      <c r="B8" s="4"/>
      <c r="C8" s="78" t="s">
        <v>14</v>
      </c>
      <c r="D8" s="79"/>
      <c r="E8" s="79"/>
      <c r="F8" s="79"/>
      <c r="G8" s="80"/>
      <c r="H8" s="1"/>
    </row>
    <row r="9" spans="2:8" ht="36.75" thickBot="1">
      <c r="B9" s="81">
        <v>1</v>
      </c>
      <c r="C9" s="6" t="s">
        <v>15</v>
      </c>
      <c r="D9" s="7" t="s">
        <v>3</v>
      </c>
      <c r="E9" s="7"/>
      <c r="F9" s="81">
        <v>0</v>
      </c>
      <c r="G9" s="81">
        <f>ROUND(F9*E11,2)</f>
        <v>0</v>
      </c>
      <c r="H9" s="1"/>
    </row>
    <row r="10" spans="2:8" ht="15" thickBot="1">
      <c r="B10" s="82"/>
      <c r="C10" s="6">
        <v>1</v>
      </c>
      <c r="D10" s="7" t="s">
        <v>3</v>
      </c>
      <c r="E10" s="7"/>
      <c r="F10" s="82"/>
      <c r="G10" s="82"/>
      <c r="H10" s="1"/>
    </row>
    <row r="11" spans="2:8" ht="15" thickBot="1">
      <c r="B11" s="83"/>
      <c r="C11" s="6"/>
      <c r="D11" s="7"/>
      <c r="E11" s="7">
        <v>1</v>
      </c>
      <c r="F11" s="83"/>
      <c r="G11" s="83"/>
      <c r="H11" s="1"/>
    </row>
    <row r="12" spans="2:8" ht="156.75" customHeight="1" thickBot="1">
      <c r="B12" s="84">
        <v>2</v>
      </c>
      <c r="C12" s="6" t="s">
        <v>16</v>
      </c>
      <c r="D12" s="7" t="s">
        <v>3</v>
      </c>
      <c r="E12" s="7"/>
      <c r="F12" s="84">
        <v>0</v>
      </c>
      <c r="G12" s="81">
        <f t="shared" ref="G12" si="0">ROUND(F12*E14,2)</f>
        <v>0</v>
      </c>
      <c r="H12" s="1"/>
    </row>
    <row r="13" spans="2:8" ht="15" thickBot="1">
      <c r="B13" s="82"/>
      <c r="C13" s="6">
        <v>1</v>
      </c>
      <c r="D13" s="7" t="s">
        <v>3</v>
      </c>
      <c r="E13" s="7"/>
      <c r="F13" s="82"/>
      <c r="G13" s="82"/>
      <c r="H13" s="1"/>
    </row>
    <row r="14" spans="2:8" ht="15" thickBot="1">
      <c r="B14" s="83"/>
      <c r="C14" s="6"/>
      <c r="D14" s="7"/>
      <c r="E14" s="7">
        <v>1</v>
      </c>
      <c r="F14" s="83"/>
      <c r="G14" s="83"/>
      <c r="H14" s="1"/>
    </row>
    <row r="15" spans="2:8" ht="36.75" thickBot="1">
      <c r="B15" s="84">
        <v>3</v>
      </c>
      <c r="C15" s="6" t="s">
        <v>17</v>
      </c>
      <c r="D15" s="7" t="s">
        <v>2</v>
      </c>
      <c r="E15" s="7"/>
      <c r="F15" s="84">
        <v>0</v>
      </c>
      <c r="G15" s="81">
        <f t="shared" ref="G15" si="1">ROUND(F15*E17,2)</f>
        <v>0</v>
      </c>
      <c r="H15" s="1"/>
    </row>
    <row r="16" spans="2:8" ht="15" thickBot="1">
      <c r="B16" s="82"/>
      <c r="C16" s="6">
        <v>70</v>
      </c>
      <c r="D16" s="7" t="s">
        <v>2</v>
      </c>
      <c r="E16" s="7"/>
      <c r="F16" s="82"/>
      <c r="G16" s="82"/>
      <c r="H16" s="1"/>
    </row>
    <row r="17" spans="2:8" ht="15" thickBot="1">
      <c r="B17" s="83"/>
      <c r="C17" s="6"/>
      <c r="D17" s="7"/>
      <c r="E17" s="7">
        <v>70</v>
      </c>
      <c r="F17" s="83"/>
      <c r="G17" s="83"/>
      <c r="H17" s="1"/>
    </row>
    <row r="18" spans="2:8" ht="48.75" thickBot="1">
      <c r="B18" s="84">
        <v>4</v>
      </c>
      <c r="C18" s="6" t="s">
        <v>18</v>
      </c>
      <c r="D18" s="7" t="s">
        <v>3</v>
      </c>
      <c r="E18" s="7"/>
      <c r="F18" s="84">
        <v>0</v>
      </c>
      <c r="G18" s="81">
        <f t="shared" ref="G18" si="2">ROUND(F18*E20,2)</f>
        <v>0</v>
      </c>
      <c r="H18" s="1"/>
    </row>
    <row r="19" spans="2:8" ht="15" thickBot="1">
      <c r="B19" s="82"/>
      <c r="C19" s="6">
        <v>1</v>
      </c>
      <c r="D19" s="7" t="s">
        <v>3</v>
      </c>
      <c r="E19" s="7"/>
      <c r="F19" s="82"/>
      <c r="G19" s="82"/>
      <c r="H19" s="1"/>
    </row>
    <row r="20" spans="2:8" ht="15" thickBot="1">
      <c r="B20" s="83"/>
      <c r="C20" s="6"/>
      <c r="D20" s="7"/>
      <c r="E20" s="7">
        <v>1</v>
      </c>
      <c r="F20" s="83"/>
      <c r="G20" s="83"/>
      <c r="H20" s="1"/>
    </row>
    <row r="21" spans="2:8" ht="48.75" thickBot="1">
      <c r="B21" s="84">
        <v>5</v>
      </c>
      <c r="C21" s="6" t="s">
        <v>19</v>
      </c>
      <c r="D21" s="7" t="s">
        <v>3</v>
      </c>
      <c r="E21" s="7"/>
      <c r="F21" s="84">
        <v>0</v>
      </c>
      <c r="G21" s="81">
        <f t="shared" ref="G21" si="3">ROUND(F21*E23,2)</f>
        <v>0</v>
      </c>
      <c r="H21" s="1"/>
    </row>
    <row r="22" spans="2:8" ht="15" thickBot="1">
      <c r="B22" s="82"/>
      <c r="C22" s="6">
        <v>1</v>
      </c>
      <c r="D22" s="7" t="s">
        <v>3</v>
      </c>
      <c r="E22" s="7"/>
      <c r="F22" s="82"/>
      <c r="G22" s="82"/>
      <c r="H22" s="1"/>
    </row>
    <row r="23" spans="2:8" ht="15" thickBot="1">
      <c r="B23" s="83"/>
      <c r="C23" s="6"/>
      <c r="D23" s="7"/>
      <c r="E23" s="7">
        <v>1</v>
      </c>
      <c r="F23" s="83"/>
      <c r="G23" s="83"/>
      <c r="H23" s="1"/>
    </row>
    <row r="24" spans="2:8" ht="15" thickBot="1">
      <c r="B24" s="4"/>
      <c r="C24" s="10" t="s">
        <v>20</v>
      </c>
      <c r="D24" s="5"/>
      <c r="E24" s="5"/>
      <c r="F24" s="5"/>
      <c r="G24" s="11"/>
      <c r="H24" s="1"/>
    </row>
    <row r="25" spans="2:8" ht="36.75" thickBot="1">
      <c r="B25" s="81">
        <v>6</v>
      </c>
      <c r="C25" s="6" t="s">
        <v>21</v>
      </c>
      <c r="D25" s="7" t="s">
        <v>2</v>
      </c>
      <c r="E25" s="7"/>
      <c r="F25" s="81">
        <v>0</v>
      </c>
      <c r="G25" s="81">
        <f t="shared" ref="G25" si="4">ROUND(F25*E27,2)</f>
        <v>0</v>
      </c>
      <c r="H25" s="1"/>
    </row>
    <row r="26" spans="2:8" ht="15" thickBot="1">
      <c r="B26" s="82"/>
      <c r="C26" s="6" t="s">
        <v>22</v>
      </c>
      <c r="D26" s="7" t="s">
        <v>2</v>
      </c>
      <c r="E26" s="7"/>
      <c r="F26" s="82"/>
      <c r="G26" s="82"/>
      <c r="H26" s="1"/>
    </row>
    <row r="27" spans="2:8" ht="15" thickBot="1">
      <c r="B27" s="83"/>
      <c r="C27" s="6"/>
      <c r="D27" s="7"/>
      <c r="E27" s="7">
        <v>214.4</v>
      </c>
      <c r="F27" s="83"/>
      <c r="G27" s="83"/>
      <c r="H27" s="1"/>
    </row>
    <row r="28" spans="2:8" ht="36.75" thickBot="1">
      <c r="B28" s="84">
        <v>7</v>
      </c>
      <c r="C28" s="6" t="s">
        <v>23</v>
      </c>
      <c r="D28" s="7" t="s">
        <v>2</v>
      </c>
      <c r="E28" s="7"/>
      <c r="F28" s="84">
        <v>0</v>
      </c>
      <c r="G28" s="81">
        <f t="shared" ref="G28:G55" si="5">ROUND(F28*E30,2)</f>
        <v>0</v>
      </c>
      <c r="H28" s="1"/>
    </row>
    <row r="29" spans="2:8" ht="15" thickBot="1">
      <c r="B29" s="82"/>
      <c r="C29" s="6" t="s">
        <v>24</v>
      </c>
      <c r="D29" s="7" t="s">
        <v>2</v>
      </c>
      <c r="E29" s="7"/>
      <c r="F29" s="82"/>
      <c r="G29" s="82"/>
      <c r="H29" s="1"/>
    </row>
    <row r="30" spans="2:8" ht="15" thickBot="1">
      <c r="B30" s="83"/>
      <c r="C30" s="6"/>
      <c r="D30" s="7"/>
      <c r="E30" s="7">
        <v>428.8</v>
      </c>
      <c r="F30" s="83"/>
      <c r="G30" s="83"/>
      <c r="H30" s="1"/>
    </row>
    <row r="31" spans="2:8" ht="36.75" thickBot="1">
      <c r="B31" s="84">
        <v>8</v>
      </c>
      <c r="C31" s="6" t="s">
        <v>25</v>
      </c>
      <c r="D31" s="7" t="s">
        <v>2</v>
      </c>
      <c r="E31" s="7"/>
      <c r="F31" s="84">
        <v>0</v>
      </c>
      <c r="G31" s="81">
        <f t="shared" si="5"/>
        <v>0</v>
      </c>
      <c r="H31" s="1"/>
    </row>
    <row r="32" spans="2:8" ht="15" thickBot="1">
      <c r="B32" s="82"/>
      <c r="C32" s="6" t="s">
        <v>26</v>
      </c>
      <c r="D32" s="7" t="s">
        <v>2</v>
      </c>
      <c r="E32" s="7"/>
      <c r="F32" s="82"/>
      <c r="G32" s="82"/>
      <c r="H32" s="1"/>
    </row>
    <row r="33" spans="2:8" ht="15" thickBot="1">
      <c r="B33" s="83"/>
      <c r="C33" s="6"/>
      <c r="D33" s="7"/>
      <c r="E33" s="7">
        <v>214.4</v>
      </c>
      <c r="F33" s="83"/>
      <c r="G33" s="83"/>
      <c r="H33" s="1"/>
    </row>
    <row r="34" spans="2:8" ht="24.75" thickBot="1">
      <c r="B34" s="84">
        <v>9</v>
      </c>
      <c r="C34" s="6" t="s">
        <v>27</v>
      </c>
      <c r="D34" s="7" t="s">
        <v>2</v>
      </c>
      <c r="E34" s="7"/>
      <c r="F34" s="84">
        <v>0</v>
      </c>
      <c r="G34" s="81">
        <f t="shared" si="5"/>
        <v>0</v>
      </c>
      <c r="H34" s="1"/>
    </row>
    <row r="35" spans="2:8" ht="15" thickBot="1">
      <c r="B35" s="82"/>
      <c r="C35" s="6" t="s">
        <v>28</v>
      </c>
      <c r="D35" s="7" t="s">
        <v>2</v>
      </c>
      <c r="E35" s="7"/>
      <c r="F35" s="82"/>
      <c r="G35" s="82"/>
      <c r="H35" s="1"/>
    </row>
    <row r="36" spans="2:8" ht="15" thickBot="1">
      <c r="B36" s="83"/>
      <c r="C36" s="6"/>
      <c r="D36" s="7"/>
      <c r="E36" s="7">
        <v>214.4</v>
      </c>
      <c r="F36" s="83"/>
      <c r="G36" s="83"/>
      <c r="H36" s="1"/>
    </row>
    <row r="37" spans="2:8" ht="24.75" thickBot="1">
      <c r="B37" s="84">
        <v>10</v>
      </c>
      <c r="C37" s="6" t="s">
        <v>29</v>
      </c>
      <c r="D37" s="7" t="s">
        <v>2</v>
      </c>
      <c r="E37" s="7"/>
      <c r="F37" s="84">
        <v>0</v>
      </c>
      <c r="G37" s="81">
        <f t="shared" si="5"/>
        <v>0</v>
      </c>
      <c r="H37" s="1"/>
    </row>
    <row r="38" spans="2:8" ht="15" thickBot="1">
      <c r="B38" s="82"/>
      <c r="C38" s="6" t="s">
        <v>30</v>
      </c>
      <c r="D38" s="7" t="s">
        <v>2</v>
      </c>
      <c r="E38" s="7"/>
      <c r="F38" s="82"/>
      <c r="G38" s="82"/>
      <c r="H38" s="1"/>
    </row>
    <row r="39" spans="2:8" ht="15" thickBot="1">
      <c r="B39" s="83"/>
      <c r="C39" s="6"/>
      <c r="D39" s="7"/>
      <c r="E39" s="7">
        <v>214.4</v>
      </c>
      <c r="F39" s="83"/>
      <c r="G39" s="83"/>
      <c r="H39" s="1"/>
    </row>
    <row r="40" spans="2:8" ht="48.75" thickBot="1">
      <c r="B40" s="84">
        <v>11</v>
      </c>
      <c r="C40" s="6" t="s">
        <v>31</v>
      </c>
      <c r="D40" s="7" t="s">
        <v>2</v>
      </c>
      <c r="E40" s="7"/>
      <c r="F40" s="84">
        <v>0</v>
      </c>
      <c r="G40" s="81">
        <f t="shared" si="5"/>
        <v>0</v>
      </c>
      <c r="H40" s="1"/>
    </row>
    <row r="41" spans="2:8" ht="15" thickBot="1">
      <c r="B41" s="82"/>
      <c r="C41" s="6" t="s">
        <v>32</v>
      </c>
      <c r="D41" s="7" t="s">
        <v>2</v>
      </c>
      <c r="E41" s="7"/>
      <c r="F41" s="82"/>
      <c r="G41" s="82"/>
      <c r="H41" s="1"/>
    </row>
    <row r="42" spans="2:8" ht="15" thickBot="1">
      <c r="B42" s="83"/>
      <c r="C42" s="6"/>
      <c r="D42" s="7"/>
      <c r="E42" s="7">
        <v>33.6</v>
      </c>
      <c r="F42" s="83"/>
      <c r="G42" s="83"/>
      <c r="H42" s="1"/>
    </row>
    <row r="43" spans="2:8" ht="48.75" thickBot="1">
      <c r="B43" s="84">
        <v>12</v>
      </c>
      <c r="C43" s="6" t="s">
        <v>33</v>
      </c>
      <c r="D43" s="7" t="s">
        <v>2</v>
      </c>
      <c r="E43" s="7"/>
      <c r="F43" s="84">
        <v>0</v>
      </c>
      <c r="G43" s="81">
        <f t="shared" si="5"/>
        <v>0</v>
      </c>
      <c r="H43" s="1"/>
    </row>
    <row r="44" spans="2:8" ht="15" thickBot="1">
      <c r="B44" s="82"/>
      <c r="C44" s="6" t="s">
        <v>34</v>
      </c>
      <c r="D44" s="7" t="s">
        <v>2</v>
      </c>
      <c r="E44" s="7"/>
      <c r="F44" s="82"/>
      <c r="G44" s="82"/>
      <c r="H44" s="1"/>
    </row>
    <row r="45" spans="2:8" ht="15" thickBot="1">
      <c r="B45" s="83"/>
      <c r="C45" s="6"/>
      <c r="D45" s="7"/>
      <c r="E45" s="7">
        <v>33.6</v>
      </c>
      <c r="F45" s="83"/>
      <c r="G45" s="83"/>
      <c r="H45" s="1"/>
    </row>
    <row r="46" spans="2:8" ht="24.75" thickBot="1">
      <c r="B46" s="84">
        <v>13</v>
      </c>
      <c r="C46" s="6" t="s">
        <v>35</v>
      </c>
      <c r="D46" s="7" t="s">
        <v>2</v>
      </c>
      <c r="E46" s="7"/>
      <c r="F46" s="84">
        <v>0</v>
      </c>
      <c r="G46" s="81">
        <f t="shared" si="5"/>
        <v>0</v>
      </c>
      <c r="H46" s="1"/>
    </row>
    <row r="47" spans="2:8" ht="15" thickBot="1">
      <c r="B47" s="82"/>
      <c r="C47" s="6" t="s">
        <v>36</v>
      </c>
      <c r="D47" s="7" t="s">
        <v>2</v>
      </c>
      <c r="E47" s="7"/>
      <c r="F47" s="82"/>
      <c r="G47" s="82"/>
      <c r="H47" s="1"/>
    </row>
    <row r="48" spans="2:8" ht="15" thickBot="1">
      <c r="B48" s="83"/>
      <c r="C48" s="6"/>
      <c r="D48" s="7"/>
      <c r="E48" s="7">
        <v>33.6</v>
      </c>
      <c r="F48" s="83"/>
      <c r="G48" s="83"/>
      <c r="H48" s="1"/>
    </row>
    <row r="49" spans="2:8" ht="24.75" thickBot="1">
      <c r="B49" s="84">
        <v>14</v>
      </c>
      <c r="C49" s="6" t="s">
        <v>37</v>
      </c>
      <c r="D49" s="7" t="s">
        <v>2</v>
      </c>
      <c r="E49" s="7"/>
      <c r="F49" s="84">
        <v>0</v>
      </c>
      <c r="G49" s="81">
        <f t="shared" si="5"/>
        <v>0</v>
      </c>
      <c r="H49" s="1"/>
    </row>
    <row r="50" spans="2:8" ht="15" thickBot="1">
      <c r="B50" s="82"/>
      <c r="C50" s="6" t="s">
        <v>38</v>
      </c>
      <c r="D50" s="7" t="s">
        <v>2</v>
      </c>
      <c r="E50" s="7"/>
      <c r="F50" s="82"/>
      <c r="G50" s="82"/>
      <c r="H50" s="1"/>
    </row>
    <row r="51" spans="2:8" ht="15" thickBot="1">
      <c r="B51" s="83"/>
      <c r="C51" s="6"/>
      <c r="D51" s="7"/>
      <c r="E51" s="7">
        <v>248</v>
      </c>
      <c r="F51" s="83"/>
      <c r="G51" s="83"/>
      <c r="H51" s="1"/>
    </row>
    <row r="52" spans="2:8" ht="15" thickBot="1">
      <c r="B52" s="84">
        <v>15</v>
      </c>
      <c r="C52" s="6" t="s">
        <v>39</v>
      </c>
      <c r="D52" s="7" t="s">
        <v>40</v>
      </c>
      <c r="E52" s="7"/>
      <c r="F52" s="84">
        <v>0</v>
      </c>
      <c r="G52" s="81">
        <f t="shared" si="5"/>
        <v>0</v>
      </c>
      <c r="H52" s="1"/>
    </row>
    <row r="53" spans="2:8" ht="15" thickBot="1">
      <c r="B53" s="82"/>
      <c r="C53" s="6">
        <v>6</v>
      </c>
      <c r="D53" s="7" t="s">
        <v>40</v>
      </c>
      <c r="E53" s="7"/>
      <c r="F53" s="82"/>
      <c r="G53" s="82"/>
      <c r="H53" s="1"/>
    </row>
    <row r="54" spans="2:8" ht="15" thickBot="1">
      <c r="B54" s="83"/>
      <c r="C54" s="6"/>
      <c r="D54" s="7"/>
      <c r="E54" s="7">
        <v>6</v>
      </c>
      <c r="F54" s="83"/>
      <c r="G54" s="83"/>
      <c r="H54" s="1"/>
    </row>
    <row r="55" spans="2:8" ht="36.75" thickBot="1">
      <c r="B55" s="84">
        <v>16</v>
      </c>
      <c r="C55" s="6" t="s">
        <v>41</v>
      </c>
      <c r="D55" s="7" t="s">
        <v>2</v>
      </c>
      <c r="E55" s="7"/>
      <c r="F55" s="84">
        <v>0</v>
      </c>
      <c r="G55" s="81">
        <f t="shared" si="5"/>
        <v>0</v>
      </c>
      <c r="H55" s="1"/>
    </row>
    <row r="56" spans="2:8" ht="15" thickBot="1">
      <c r="B56" s="82"/>
      <c r="C56" s="6" t="s">
        <v>26</v>
      </c>
      <c r="D56" s="7" t="s">
        <v>2</v>
      </c>
      <c r="E56" s="7"/>
      <c r="F56" s="82"/>
      <c r="G56" s="82"/>
      <c r="H56" s="1"/>
    </row>
    <row r="57" spans="2:8" ht="15" thickBot="1">
      <c r="B57" s="83"/>
      <c r="C57" s="6"/>
      <c r="D57" s="7"/>
      <c r="E57" s="7">
        <v>214.4</v>
      </c>
      <c r="F57" s="83"/>
      <c r="G57" s="83"/>
      <c r="H57" s="1"/>
    </row>
    <row r="58" spans="2:8" ht="15" thickBot="1">
      <c r="B58" s="85" t="s">
        <v>42</v>
      </c>
      <c r="C58" s="86"/>
      <c r="D58" s="86"/>
      <c r="E58" s="86"/>
      <c r="F58" s="87"/>
      <c r="G58" s="8">
        <f>SUM(G9:G57)</f>
        <v>0</v>
      </c>
      <c r="H58" s="1"/>
    </row>
    <row r="59" spans="2:8" ht="15" thickBot="1">
      <c r="B59" s="88" t="s">
        <v>43</v>
      </c>
      <c r="C59" s="89"/>
      <c r="D59" s="89"/>
      <c r="E59" s="89"/>
      <c r="F59" s="90"/>
      <c r="G59" s="8">
        <f>G58*23%</f>
        <v>0</v>
      </c>
      <c r="H59" s="1"/>
    </row>
    <row r="60" spans="2:8" ht="15" thickBot="1">
      <c r="B60" s="88" t="s">
        <v>44</v>
      </c>
      <c r="C60" s="89"/>
      <c r="D60" s="89"/>
      <c r="E60" s="89"/>
      <c r="F60" s="90"/>
      <c r="G60" s="9">
        <f>G58+G59</f>
        <v>0</v>
      </c>
      <c r="H60" s="1"/>
    </row>
  </sheetData>
  <mergeCells count="62">
    <mergeCell ref="B58:F58"/>
    <mergeCell ref="B59:F59"/>
    <mergeCell ref="B60:F60"/>
    <mergeCell ref="B52:B54"/>
    <mergeCell ref="F52:F54"/>
    <mergeCell ref="G52:G54"/>
    <mergeCell ref="B55:B57"/>
    <mergeCell ref="F55:F57"/>
    <mergeCell ref="G55:G57"/>
    <mergeCell ref="B46:B48"/>
    <mergeCell ref="F46:F48"/>
    <mergeCell ref="G46:G48"/>
    <mergeCell ref="B49:B51"/>
    <mergeCell ref="F49:F51"/>
    <mergeCell ref="G49:G51"/>
    <mergeCell ref="B40:B42"/>
    <mergeCell ref="F40:F42"/>
    <mergeCell ref="G40:G42"/>
    <mergeCell ref="B43:B45"/>
    <mergeCell ref="F43:F45"/>
    <mergeCell ref="G43:G45"/>
    <mergeCell ref="B34:B36"/>
    <mergeCell ref="F34:F36"/>
    <mergeCell ref="G34:G36"/>
    <mergeCell ref="B37:B39"/>
    <mergeCell ref="F37:F39"/>
    <mergeCell ref="G37:G39"/>
    <mergeCell ref="B28:B30"/>
    <mergeCell ref="F28:F30"/>
    <mergeCell ref="G28:G30"/>
    <mergeCell ref="B31:B33"/>
    <mergeCell ref="F31:F33"/>
    <mergeCell ref="G31:G33"/>
    <mergeCell ref="B21:B23"/>
    <mergeCell ref="F21:F23"/>
    <mergeCell ref="G21:G23"/>
    <mergeCell ref="B25:B27"/>
    <mergeCell ref="F25:F27"/>
    <mergeCell ref="G25:G27"/>
    <mergeCell ref="B15:B17"/>
    <mergeCell ref="F15:F17"/>
    <mergeCell ref="G15:G17"/>
    <mergeCell ref="B18:B20"/>
    <mergeCell ref="F18:F20"/>
    <mergeCell ref="G18:G20"/>
    <mergeCell ref="C8:G8"/>
    <mergeCell ref="B9:B11"/>
    <mergeCell ref="F9:F11"/>
    <mergeCell ref="G9:G11"/>
    <mergeCell ref="B12:B14"/>
    <mergeCell ref="F12:F14"/>
    <mergeCell ref="G12:G14"/>
    <mergeCell ref="B2:G2"/>
    <mergeCell ref="B3:G3"/>
    <mergeCell ref="B4:G4"/>
    <mergeCell ref="H3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1"/>
  <sheetViews>
    <sheetView topLeftCell="A190" workbookViewId="0">
      <selection activeCell="G205" sqref="G205:G207"/>
    </sheetView>
  </sheetViews>
  <sheetFormatPr defaultRowHeight="14.25"/>
  <cols>
    <col min="3" max="3" width="18.125" customWidth="1"/>
    <col min="7" max="7" width="13.5" customWidth="1"/>
  </cols>
  <sheetData>
    <row r="1" spans="2:8" ht="15" thickBot="1"/>
    <row r="2" spans="2:8" ht="15" thickBot="1">
      <c r="B2" s="66" t="s">
        <v>112</v>
      </c>
      <c r="C2" s="67"/>
      <c r="D2" s="67"/>
      <c r="E2" s="67"/>
      <c r="F2" s="67"/>
      <c r="G2" s="92"/>
      <c r="H2" s="1"/>
    </row>
    <row r="3" spans="2:8" ht="24" customHeight="1">
      <c r="B3" s="69" t="s">
        <v>8</v>
      </c>
      <c r="C3" s="70"/>
      <c r="D3" s="70"/>
      <c r="E3" s="70"/>
      <c r="F3" s="70"/>
      <c r="G3" s="93"/>
      <c r="H3" s="91"/>
    </row>
    <row r="4" spans="2:8" ht="15" thickBot="1">
      <c r="B4" s="72" t="s">
        <v>9</v>
      </c>
      <c r="C4" s="73"/>
      <c r="D4" s="73"/>
      <c r="E4" s="73"/>
      <c r="F4" s="73"/>
      <c r="G4" s="94"/>
      <c r="H4" s="91"/>
    </row>
    <row r="5" spans="2:8" ht="45" customHeight="1">
      <c r="B5" s="76" t="s">
        <v>10</v>
      </c>
      <c r="C5" s="76" t="s">
        <v>11</v>
      </c>
      <c r="D5" s="76" t="s">
        <v>12</v>
      </c>
      <c r="E5" s="76" t="s">
        <v>0</v>
      </c>
      <c r="F5" s="76" t="s">
        <v>1</v>
      </c>
      <c r="G5" s="76" t="s">
        <v>13</v>
      </c>
      <c r="H5" s="1"/>
    </row>
    <row r="6" spans="2:8" ht="15" thickBot="1">
      <c r="B6" s="77"/>
      <c r="C6" s="77"/>
      <c r="D6" s="77"/>
      <c r="E6" s="77"/>
      <c r="F6" s="77"/>
      <c r="G6" s="77"/>
      <c r="H6" s="1"/>
    </row>
    <row r="7" spans="2:8" ht="15" thickBot="1">
      <c r="B7" s="14">
        <v>1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1"/>
    </row>
    <row r="8" spans="2:8" ht="15" thickBot="1">
      <c r="B8" s="31"/>
      <c r="C8" s="78" t="s">
        <v>113</v>
      </c>
      <c r="D8" s="79"/>
      <c r="E8" s="79"/>
      <c r="F8" s="79"/>
      <c r="G8" s="80"/>
      <c r="H8" s="1"/>
    </row>
    <row r="9" spans="2:8" ht="24.75" thickBot="1">
      <c r="B9" s="81">
        <v>1</v>
      </c>
      <c r="C9" s="6" t="s">
        <v>114</v>
      </c>
      <c r="D9" s="7" t="s">
        <v>54</v>
      </c>
      <c r="E9" s="7"/>
      <c r="F9" s="81">
        <v>0</v>
      </c>
      <c r="G9" s="81">
        <f>ROUND(F9*E11,2)</f>
        <v>0</v>
      </c>
      <c r="H9" s="1"/>
    </row>
    <row r="10" spans="2:8" ht="15" thickBot="1">
      <c r="B10" s="82"/>
      <c r="C10" s="6">
        <v>8</v>
      </c>
      <c r="D10" s="7" t="s">
        <v>54</v>
      </c>
      <c r="E10" s="7"/>
      <c r="F10" s="82"/>
      <c r="G10" s="82"/>
      <c r="H10" s="1"/>
    </row>
    <row r="11" spans="2:8" ht="15" thickBot="1">
      <c r="B11" s="83"/>
      <c r="C11" s="6"/>
      <c r="D11" s="7"/>
      <c r="E11" s="7">
        <v>8</v>
      </c>
      <c r="F11" s="83"/>
      <c r="G11" s="83"/>
      <c r="H11" s="1"/>
    </row>
    <row r="12" spans="2:8" ht="36.75" thickBot="1">
      <c r="B12" s="84">
        <v>2</v>
      </c>
      <c r="C12" s="6" t="s">
        <v>115</v>
      </c>
      <c r="D12" s="7" t="s">
        <v>54</v>
      </c>
      <c r="E12" s="7"/>
      <c r="F12" s="84">
        <v>0</v>
      </c>
      <c r="G12" s="81">
        <f t="shared" ref="G12" si="0">ROUND(F12*E14,2)</f>
        <v>0</v>
      </c>
      <c r="H12" s="1"/>
    </row>
    <row r="13" spans="2:8" ht="15" thickBot="1">
      <c r="B13" s="82"/>
      <c r="C13" s="6">
        <v>10</v>
      </c>
      <c r="D13" s="7" t="s">
        <v>54</v>
      </c>
      <c r="E13" s="7"/>
      <c r="F13" s="82"/>
      <c r="G13" s="82"/>
      <c r="H13" s="1"/>
    </row>
    <row r="14" spans="2:8" ht="15" thickBot="1">
      <c r="B14" s="83"/>
      <c r="C14" s="6"/>
      <c r="D14" s="7"/>
      <c r="E14" s="7">
        <v>10</v>
      </c>
      <c r="F14" s="83"/>
      <c r="G14" s="83"/>
      <c r="H14" s="1"/>
    </row>
    <row r="15" spans="2:8" ht="48.75" thickBot="1">
      <c r="B15" s="84">
        <v>3</v>
      </c>
      <c r="C15" s="6" t="s">
        <v>116</v>
      </c>
      <c r="D15" s="7" t="s">
        <v>83</v>
      </c>
      <c r="E15" s="7"/>
      <c r="F15" s="84">
        <v>0</v>
      </c>
      <c r="G15" s="81">
        <f t="shared" ref="G15" si="1">ROUND(F15*E17,2)</f>
        <v>0</v>
      </c>
      <c r="H15" s="1"/>
    </row>
    <row r="16" spans="2:8" ht="15" thickBot="1">
      <c r="B16" s="82"/>
      <c r="C16" s="6">
        <v>2</v>
      </c>
      <c r="D16" s="7" t="s">
        <v>83</v>
      </c>
      <c r="E16" s="7"/>
      <c r="F16" s="82"/>
      <c r="G16" s="82"/>
      <c r="H16" s="1"/>
    </row>
    <row r="17" spans="2:8" ht="15" thickBot="1">
      <c r="B17" s="83"/>
      <c r="C17" s="6"/>
      <c r="D17" s="7"/>
      <c r="E17" s="7">
        <v>2</v>
      </c>
      <c r="F17" s="83"/>
      <c r="G17" s="83"/>
      <c r="H17" s="1"/>
    </row>
    <row r="18" spans="2:8" ht="24.75" thickBot="1">
      <c r="B18" s="84">
        <v>4</v>
      </c>
      <c r="C18" s="6" t="s">
        <v>117</v>
      </c>
      <c r="D18" s="7" t="s">
        <v>81</v>
      </c>
      <c r="E18" s="7"/>
      <c r="F18" s="84">
        <v>0</v>
      </c>
      <c r="G18" s="81">
        <f t="shared" ref="G18" si="2">ROUND(F18*E20,2)</f>
        <v>0</v>
      </c>
      <c r="H18" s="1"/>
    </row>
    <row r="19" spans="2:8" ht="15" thickBot="1">
      <c r="B19" s="82"/>
      <c r="C19" s="6">
        <v>1</v>
      </c>
      <c r="D19" s="7" t="s">
        <v>81</v>
      </c>
      <c r="E19" s="7"/>
      <c r="F19" s="82"/>
      <c r="G19" s="82"/>
      <c r="H19" s="1"/>
    </row>
    <row r="20" spans="2:8" ht="15" thickBot="1">
      <c r="B20" s="83"/>
      <c r="C20" s="6"/>
      <c r="D20" s="7"/>
      <c r="E20" s="7">
        <v>1</v>
      </c>
      <c r="F20" s="83"/>
      <c r="G20" s="83"/>
      <c r="H20" s="1"/>
    </row>
    <row r="21" spans="2:8" ht="48.75" thickBot="1">
      <c r="B21" s="84">
        <v>5</v>
      </c>
      <c r="C21" s="6" t="s">
        <v>118</v>
      </c>
      <c r="D21" s="7" t="s">
        <v>81</v>
      </c>
      <c r="E21" s="7"/>
      <c r="F21" s="84">
        <v>0</v>
      </c>
      <c r="G21" s="81">
        <f t="shared" ref="G21" si="3">ROUND(F21*E23,2)</f>
        <v>0</v>
      </c>
      <c r="H21" s="1"/>
    </row>
    <row r="22" spans="2:8" ht="15" thickBot="1">
      <c r="B22" s="82"/>
      <c r="C22" s="6">
        <v>1</v>
      </c>
      <c r="D22" s="7" t="s">
        <v>81</v>
      </c>
      <c r="E22" s="7"/>
      <c r="F22" s="82"/>
      <c r="G22" s="82"/>
      <c r="H22" s="1"/>
    </row>
    <row r="23" spans="2:8" ht="15" thickBot="1">
      <c r="B23" s="83"/>
      <c r="C23" s="6"/>
      <c r="D23" s="7"/>
      <c r="E23" s="7">
        <v>1</v>
      </c>
      <c r="F23" s="83"/>
      <c r="G23" s="83"/>
      <c r="H23" s="1"/>
    </row>
    <row r="24" spans="2:8" ht="36.75" thickBot="1">
      <c r="B24" s="84">
        <v>6</v>
      </c>
      <c r="C24" s="6" t="s">
        <v>119</v>
      </c>
      <c r="D24" s="7" t="s">
        <v>54</v>
      </c>
      <c r="E24" s="7"/>
      <c r="F24" s="84">
        <v>0</v>
      </c>
      <c r="G24" s="81">
        <f t="shared" ref="G24" si="4">ROUND(F24*E26,2)</f>
        <v>0</v>
      </c>
      <c r="H24" s="1"/>
    </row>
    <row r="25" spans="2:8" ht="15" thickBot="1">
      <c r="B25" s="82"/>
      <c r="C25" s="6">
        <v>10</v>
      </c>
      <c r="D25" s="7" t="s">
        <v>54</v>
      </c>
      <c r="E25" s="7"/>
      <c r="F25" s="82"/>
      <c r="G25" s="82"/>
      <c r="H25" s="1"/>
    </row>
    <row r="26" spans="2:8" ht="15" thickBot="1">
      <c r="B26" s="83"/>
      <c r="C26" s="6"/>
      <c r="D26" s="7"/>
      <c r="E26" s="7">
        <v>10</v>
      </c>
      <c r="F26" s="83"/>
      <c r="G26" s="83"/>
      <c r="H26" s="1"/>
    </row>
    <row r="27" spans="2:8" ht="36.75" thickBot="1">
      <c r="B27" s="84">
        <v>7</v>
      </c>
      <c r="C27" s="6" t="s">
        <v>120</v>
      </c>
      <c r="D27" s="7" t="s">
        <v>54</v>
      </c>
      <c r="E27" s="7"/>
      <c r="F27" s="84">
        <v>0</v>
      </c>
      <c r="G27" s="81">
        <f t="shared" ref="G27" si="5">ROUND(F27*E29,2)</f>
        <v>0</v>
      </c>
      <c r="H27" s="1"/>
    </row>
    <row r="28" spans="2:8" ht="15" thickBot="1">
      <c r="B28" s="82"/>
      <c r="C28" s="6">
        <v>10</v>
      </c>
      <c r="D28" s="7" t="s">
        <v>54</v>
      </c>
      <c r="E28" s="7"/>
      <c r="F28" s="82"/>
      <c r="G28" s="82"/>
      <c r="H28" s="1"/>
    </row>
    <row r="29" spans="2:8" ht="15" thickBot="1">
      <c r="B29" s="83"/>
      <c r="C29" s="6"/>
      <c r="D29" s="7"/>
      <c r="E29" s="7">
        <v>10</v>
      </c>
      <c r="F29" s="83"/>
      <c r="G29" s="83"/>
      <c r="H29" s="1"/>
    </row>
    <row r="30" spans="2:8" ht="36.75" thickBot="1">
      <c r="B30" s="84">
        <v>8</v>
      </c>
      <c r="C30" s="6" t="s">
        <v>121</v>
      </c>
      <c r="D30" s="7" t="s">
        <v>54</v>
      </c>
      <c r="E30" s="7"/>
      <c r="F30" s="84">
        <v>0</v>
      </c>
      <c r="G30" s="81">
        <f t="shared" ref="G30" si="6">ROUND(F30*E32,2)</f>
        <v>0</v>
      </c>
      <c r="H30" s="1"/>
    </row>
    <row r="31" spans="2:8" ht="15" thickBot="1">
      <c r="B31" s="82"/>
      <c r="C31" s="6">
        <v>10</v>
      </c>
      <c r="D31" s="7" t="s">
        <v>54</v>
      </c>
      <c r="E31" s="7"/>
      <c r="F31" s="82"/>
      <c r="G31" s="82"/>
      <c r="H31" s="1"/>
    </row>
    <row r="32" spans="2:8" ht="15" thickBot="1">
      <c r="B32" s="83"/>
      <c r="C32" s="6"/>
      <c r="D32" s="7"/>
      <c r="E32" s="7">
        <v>10</v>
      </c>
      <c r="F32" s="83"/>
      <c r="G32" s="83"/>
      <c r="H32" s="1"/>
    </row>
    <row r="33" spans="2:8" ht="24.75" thickBot="1">
      <c r="B33" s="84">
        <v>9</v>
      </c>
      <c r="C33" s="6" t="s">
        <v>122</v>
      </c>
      <c r="D33" s="7" t="s">
        <v>54</v>
      </c>
      <c r="E33" s="7"/>
      <c r="F33" s="84">
        <v>0</v>
      </c>
      <c r="G33" s="81">
        <f t="shared" ref="G33" si="7">ROUND(F33*E35,2)</f>
        <v>0</v>
      </c>
      <c r="H33" s="1"/>
    </row>
    <row r="34" spans="2:8" ht="15" thickBot="1">
      <c r="B34" s="82"/>
      <c r="C34" s="6">
        <v>2.5</v>
      </c>
      <c r="D34" s="7" t="s">
        <v>54</v>
      </c>
      <c r="E34" s="7"/>
      <c r="F34" s="82"/>
      <c r="G34" s="82"/>
      <c r="H34" s="1"/>
    </row>
    <row r="35" spans="2:8" ht="15" thickBot="1">
      <c r="B35" s="83"/>
      <c r="C35" s="6"/>
      <c r="D35" s="7"/>
      <c r="E35" s="7">
        <v>2.5</v>
      </c>
      <c r="F35" s="83"/>
      <c r="G35" s="83"/>
      <c r="H35" s="1"/>
    </row>
    <row r="36" spans="2:8" ht="24.75" thickBot="1">
      <c r="B36" s="84">
        <v>10</v>
      </c>
      <c r="C36" s="6" t="s">
        <v>123</v>
      </c>
      <c r="D36" s="7" t="s">
        <v>54</v>
      </c>
      <c r="E36" s="7"/>
      <c r="F36" s="84">
        <v>0</v>
      </c>
      <c r="G36" s="81">
        <f t="shared" ref="G36" si="8">ROUND(F36*E38,2)</f>
        <v>0</v>
      </c>
      <c r="H36" s="1"/>
    </row>
    <row r="37" spans="2:8" ht="15" thickBot="1">
      <c r="B37" s="82"/>
      <c r="C37" s="6">
        <v>8</v>
      </c>
      <c r="D37" s="7" t="s">
        <v>54</v>
      </c>
      <c r="E37" s="7"/>
      <c r="F37" s="82"/>
      <c r="G37" s="82"/>
      <c r="H37" s="1"/>
    </row>
    <row r="38" spans="2:8" ht="15" thickBot="1">
      <c r="B38" s="83"/>
      <c r="C38" s="6"/>
      <c r="D38" s="7"/>
      <c r="E38" s="7">
        <v>8</v>
      </c>
      <c r="F38" s="83"/>
      <c r="G38" s="83"/>
      <c r="H38" s="1"/>
    </row>
    <row r="39" spans="2:8" ht="36.75" thickBot="1">
      <c r="B39" s="84">
        <v>11</v>
      </c>
      <c r="C39" s="6" t="s">
        <v>124</v>
      </c>
      <c r="D39" s="7" t="s">
        <v>81</v>
      </c>
      <c r="E39" s="7"/>
      <c r="F39" s="84">
        <v>0</v>
      </c>
      <c r="G39" s="81">
        <f t="shared" ref="G39" si="9">ROUND(F39*E41,2)</f>
        <v>0</v>
      </c>
      <c r="H39" s="1"/>
    </row>
    <row r="40" spans="2:8" ht="15" thickBot="1">
      <c r="B40" s="82"/>
      <c r="C40" s="6">
        <v>2</v>
      </c>
      <c r="D40" s="7" t="s">
        <v>81</v>
      </c>
      <c r="E40" s="7"/>
      <c r="F40" s="82"/>
      <c r="G40" s="82"/>
      <c r="H40" s="1"/>
    </row>
    <row r="41" spans="2:8" ht="15" thickBot="1">
      <c r="B41" s="83"/>
      <c r="C41" s="6"/>
      <c r="D41" s="7"/>
      <c r="E41" s="7">
        <v>2</v>
      </c>
      <c r="F41" s="83"/>
      <c r="G41" s="83"/>
      <c r="H41" s="1"/>
    </row>
    <row r="42" spans="2:8" ht="36.75" thickBot="1">
      <c r="B42" s="84">
        <v>12</v>
      </c>
      <c r="C42" s="6" t="s">
        <v>125</v>
      </c>
      <c r="D42" s="7" t="s">
        <v>81</v>
      </c>
      <c r="E42" s="7"/>
      <c r="F42" s="84">
        <v>0</v>
      </c>
      <c r="G42" s="81">
        <f t="shared" ref="G42" si="10">ROUND(F42*E44,2)</f>
        <v>0</v>
      </c>
      <c r="H42" s="1"/>
    </row>
    <row r="43" spans="2:8" ht="15" thickBot="1">
      <c r="B43" s="82"/>
      <c r="C43" s="6">
        <v>2</v>
      </c>
      <c r="D43" s="7" t="s">
        <v>81</v>
      </c>
      <c r="E43" s="7"/>
      <c r="F43" s="82"/>
      <c r="G43" s="82"/>
      <c r="H43" s="1"/>
    </row>
    <row r="44" spans="2:8" ht="15" thickBot="1">
      <c r="B44" s="83"/>
      <c r="C44" s="6"/>
      <c r="D44" s="7"/>
      <c r="E44" s="7">
        <v>2</v>
      </c>
      <c r="F44" s="83"/>
      <c r="G44" s="83"/>
      <c r="H44" s="1"/>
    </row>
    <row r="45" spans="2:8" ht="24.75" thickBot="1">
      <c r="B45" s="84">
        <v>13</v>
      </c>
      <c r="C45" s="6" t="s">
        <v>126</v>
      </c>
      <c r="D45" s="7" t="s">
        <v>81</v>
      </c>
      <c r="E45" s="7"/>
      <c r="F45" s="84">
        <v>0</v>
      </c>
      <c r="G45" s="81">
        <f t="shared" ref="G45" si="11">ROUND(F45*E47,2)</f>
        <v>0</v>
      </c>
      <c r="H45" s="1"/>
    </row>
    <row r="46" spans="2:8" ht="15" thickBot="1">
      <c r="B46" s="82"/>
      <c r="C46" s="6">
        <v>2</v>
      </c>
      <c r="D46" s="7" t="s">
        <v>81</v>
      </c>
      <c r="E46" s="7"/>
      <c r="F46" s="82"/>
      <c r="G46" s="82"/>
      <c r="H46" s="1"/>
    </row>
    <row r="47" spans="2:8" ht="15" thickBot="1">
      <c r="B47" s="83"/>
      <c r="C47" s="6"/>
      <c r="D47" s="7"/>
      <c r="E47" s="7">
        <v>2</v>
      </c>
      <c r="F47" s="83"/>
      <c r="G47" s="83"/>
      <c r="H47" s="1"/>
    </row>
    <row r="48" spans="2:8" ht="24.75" thickBot="1">
      <c r="B48" s="84">
        <v>14</v>
      </c>
      <c r="C48" s="6" t="s">
        <v>127</v>
      </c>
      <c r="D48" s="7" t="s">
        <v>83</v>
      </c>
      <c r="E48" s="7"/>
      <c r="F48" s="84">
        <v>0</v>
      </c>
      <c r="G48" s="81">
        <f t="shared" ref="G48" si="12">ROUND(F48*E50,2)</f>
        <v>0</v>
      </c>
      <c r="H48" s="1"/>
    </row>
    <row r="49" spans="2:8" ht="15" thickBot="1">
      <c r="B49" s="82"/>
      <c r="C49" s="6">
        <v>6</v>
      </c>
      <c r="D49" s="7" t="s">
        <v>83</v>
      </c>
      <c r="E49" s="7"/>
      <c r="F49" s="82"/>
      <c r="G49" s="82"/>
      <c r="H49" s="1"/>
    </row>
    <row r="50" spans="2:8" ht="15" thickBot="1">
      <c r="B50" s="83"/>
      <c r="C50" s="6"/>
      <c r="D50" s="7"/>
      <c r="E50" s="7">
        <v>6</v>
      </c>
      <c r="F50" s="83"/>
      <c r="G50" s="83"/>
      <c r="H50" s="1"/>
    </row>
    <row r="51" spans="2:8" ht="24" customHeight="1" thickBot="1">
      <c r="B51" s="31"/>
      <c r="C51" s="34" t="s">
        <v>128</v>
      </c>
      <c r="D51" s="35"/>
      <c r="E51" s="35"/>
      <c r="F51" s="35"/>
      <c r="G51" s="36"/>
      <c r="H51" s="1"/>
    </row>
    <row r="52" spans="2:8" ht="36.75" thickBot="1">
      <c r="B52" s="81">
        <v>14</v>
      </c>
      <c r="C52" s="6" t="s">
        <v>129</v>
      </c>
      <c r="D52" s="7" t="s">
        <v>6</v>
      </c>
      <c r="E52" s="7"/>
      <c r="F52" s="81">
        <v>0</v>
      </c>
      <c r="G52" s="81">
        <f t="shared" ref="G52" si="13">ROUND(F52*E54,2)</f>
        <v>0</v>
      </c>
      <c r="H52" s="1"/>
    </row>
    <row r="53" spans="2:8" ht="15" thickBot="1">
      <c r="B53" s="82"/>
      <c r="C53" s="6">
        <v>0.22</v>
      </c>
      <c r="D53" s="7" t="s">
        <v>6</v>
      </c>
      <c r="E53" s="7"/>
      <c r="F53" s="82"/>
      <c r="G53" s="82"/>
      <c r="H53" s="1"/>
    </row>
    <row r="54" spans="2:8" ht="15" thickBot="1">
      <c r="B54" s="83"/>
      <c r="C54" s="6"/>
      <c r="D54" s="7"/>
      <c r="E54" s="7">
        <v>0.22</v>
      </c>
      <c r="F54" s="83"/>
      <c r="G54" s="83"/>
      <c r="H54" s="1"/>
    </row>
    <row r="55" spans="2:8" ht="48.75" thickBot="1">
      <c r="B55" s="84">
        <v>15</v>
      </c>
      <c r="C55" s="6" t="s">
        <v>130</v>
      </c>
      <c r="D55" s="7" t="s">
        <v>6</v>
      </c>
      <c r="E55" s="7"/>
      <c r="F55" s="84">
        <v>0</v>
      </c>
      <c r="G55" s="81">
        <f t="shared" ref="G55:G118" si="14">ROUND(F55*E57,2)</f>
        <v>0</v>
      </c>
      <c r="H55" s="1"/>
    </row>
    <row r="56" spans="2:8" ht="15" thickBot="1">
      <c r="B56" s="82"/>
      <c r="C56" s="6">
        <v>0.1</v>
      </c>
      <c r="D56" s="7" t="s">
        <v>6</v>
      </c>
      <c r="E56" s="7"/>
      <c r="F56" s="82"/>
      <c r="G56" s="82"/>
      <c r="H56" s="1"/>
    </row>
    <row r="57" spans="2:8" ht="15" thickBot="1">
      <c r="B57" s="83"/>
      <c r="C57" s="6"/>
      <c r="D57" s="7"/>
      <c r="E57" s="7">
        <v>0.1</v>
      </c>
      <c r="F57" s="83"/>
      <c r="G57" s="83"/>
      <c r="H57" s="1"/>
    </row>
    <row r="58" spans="2:8" ht="36.75" thickBot="1">
      <c r="B58" s="84">
        <v>16</v>
      </c>
      <c r="C58" s="6" t="s">
        <v>131</v>
      </c>
      <c r="D58" s="7" t="s">
        <v>81</v>
      </c>
      <c r="E58" s="7"/>
      <c r="F58" s="84">
        <v>0</v>
      </c>
      <c r="G58" s="81">
        <f t="shared" si="14"/>
        <v>0</v>
      </c>
      <c r="H58" s="1"/>
    </row>
    <row r="59" spans="2:8" ht="15" thickBot="1">
      <c r="B59" s="82"/>
      <c r="C59" s="6">
        <v>3</v>
      </c>
      <c r="D59" s="7" t="s">
        <v>81</v>
      </c>
      <c r="E59" s="7"/>
      <c r="F59" s="82"/>
      <c r="G59" s="82"/>
      <c r="H59" s="1"/>
    </row>
    <row r="60" spans="2:8" ht="15" thickBot="1">
      <c r="B60" s="83"/>
      <c r="C60" s="6"/>
      <c r="D60" s="7"/>
      <c r="E60" s="7">
        <v>3</v>
      </c>
      <c r="F60" s="83"/>
      <c r="G60" s="83"/>
      <c r="H60" s="1"/>
    </row>
    <row r="61" spans="2:8" ht="36.75" thickBot="1">
      <c r="B61" s="84">
        <v>17</v>
      </c>
      <c r="C61" s="6" t="s">
        <v>132</v>
      </c>
      <c r="D61" s="7" t="s">
        <v>81</v>
      </c>
      <c r="E61" s="7"/>
      <c r="F61" s="84">
        <v>0</v>
      </c>
      <c r="G61" s="81">
        <f t="shared" si="14"/>
        <v>0</v>
      </c>
      <c r="H61" s="1"/>
    </row>
    <row r="62" spans="2:8" ht="15" thickBot="1">
      <c r="B62" s="82"/>
      <c r="C62" s="6">
        <v>1</v>
      </c>
      <c r="D62" s="7" t="s">
        <v>81</v>
      </c>
      <c r="E62" s="7"/>
      <c r="F62" s="82"/>
      <c r="G62" s="82"/>
      <c r="H62" s="1"/>
    </row>
    <row r="63" spans="2:8" ht="15" thickBot="1">
      <c r="B63" s="83"/>
      <c r="C63" s="6"/>
      <c r="D63" s="7"/>
      <c r="E63" s="7">
        <v>1</v>
      </c>
      <c r="F63" s="83"/>
      <c r="G63" s="83"/>
      <c r="H63" s="1"/>
    </row>
    <row r="64" spans="2:8" ht="24.75" thickBot="1">
      <c r="B64" s="84">
        <v>18</v>
      </c>
      <c r="C64" s="6" t="s">
        <v>133</v>
      </c>
      <c r="D64" s="7" t="s">
        <v>81</v>
      </c>
      <c r="E64" s="7"/>
      <c r="F64" s="84">
        <v>0</v>
      </c>
      <c r="G64" s="81">
        <f t="shared" si="14"/>
        <v>0</v>
      </c>
      <c r="H64" s="1"/>
    </row>
    <row r="65" spans="2:8" ht="15" thickBot="1">
      <c r="B65" s="82"/>
      <c r="C65" s="6">
        <v>1</v>
      </c>
      <c r="D65" s="7" t="s">
        <v>81</v>
      </c>
      <c r="E65" s="7"/>
      <c r="F65" s="82"/>
      <c r="G65" s="82"/>
      <c r="H65" s="1"/>
    </row>
    <row r="66" spans="2:8" ht="15" thickBot="1">
      <c r="B66" s="83"/>
      <c r="C66" s="6"/>
      <c r="D66" s="7"/>
      <c r="E66" s="7">
        <v>1</v>
      </c>
      <c r="F66" s="83"/>
      <c r="G66" s="83"/>
      <c r="H66" s="1"/>
    </row>
    <row r="67" spans="2:8" ht="24.75" thickBot="1">
      <c r="B67" s="84">
        <v>19</v>
      </c>
      <c r="C67" s="6" t="s">
        <v>134</v>
      </c>
      <c r="D67" s="7" t="s">
        <v>81</v>
      </c>
      <c r="E67" s="7"/>
      <c r="F67" s="84">
        <v>0</v>
      </c>
      <c r="G67" s="81">
        <f t="shared" si="14"/>
        <v>0</v>
      </c>
      <c r="H67" s="1"/>
    </row>
    <row r="68" spans="2:8" ht="15" thickBot="1">
      <c r="B68" s="82"/>
      <c r="C68" s="6">
        <v>1</v>
      </c>
      <c r="D68" s="7" t="s">
        <v>81</v>
      </c>
      <c r="E68" s="7"/>
      <c r="F68" s="82"/>
      <c r="G68" s="82"/>
      <c r="H68" s="1"/>
    </row>
    <row r="69" spans="2:8" ht="15" thickBot="1">
      <c r="B69" s="83"/>
      <c r="C69" s="6"/>
      <c r="D69" s="7"/>
      <c r="E69" s="7">
        <v>1</v>
      </c>
      <c r="F69" s="83"/>
      <c r="G69" s="83"/>
      <c r="H69" s="1"/>
    </row>
    <row r="70" spans="2:8" ht="24.75" thickBot="1">
      <c r="B70" s="84">
        <v>20</v>
      </c>
      <c r="C70" s="6" t="s">
        <v>135</v>
      </c>
      <c r="D70" s="7" t="s">
        <v>81</v>
      </c>
      <c r="E70" s="7"/>
      <c r="F70" s="84">
        <v>0</v>
      </c>
      <c r="G70" s="81">
        <f t="shared" si="14"/>
        <v>0</v>
      </c>
      <c r="H70" s="1"/>
    </row>
    <row r="71" spans="2:8" ht="15" thickBot="1">
      <c r="B71" s="82"/>
      <c r="C71" s="6">
        <v>2</v>
      </c>
      <c r="D71" s="7" t="s">
        <v>81</v>
      </c>
      <c r="E71" s="7"/>
      <c r="F71" s="82"/>
      <c r="G71" s="82"/>
      <c r="H71" s="1"/>
    </row>
    <row r="72" spans="2:8" ht="15" thickBot="1">
      <c r="B72" s="83"/>
      <c r="C72" s="6"/>
      <c r="D72" s="7"/>
      <c r="E72" s="7">
        <v>2</v>
      </c>
      <c r="F72" s="83"/>
      <c r="G72" s="83"/>
      <c r="H72" s="1"/>
    </row>
    <row r="73" spans="2:8" ht="15" thickBot="1">
      <c r="B73" s="84">
        <v>21</v>
      </c>
      <c r="C73" s="6" t="s">
        <v>136</v>
      </c>
      <c r="D73" s="7" t="s">
        <v>81</v>
      </c>
      <c r="E73" s="7"/>
      <c r="F73" s="84">
        <v>0</v>
      </c>
      <c r="G73" s="81">
        <f t="shared" si="14"/>
        <v>0</v>
      </c>
      <c r="H73" s="1"/>
    </row>
    <row r="74" spans="2:8" ht="15" thickBot="1">
      <c r="B74" s="82"/>
      <c r="C74" s="6">
        <v>3</v>
      </c>
      <c r="D74" s="7" t="s">
        <v>81</v>
      </c>
      <c r="E74" s="7"/>
      <c r="F74" s="82"/>
      <c r="G74" s="82"/>
      <c r="H74" s="1"/>
    </row>
    <row r="75" spans="2:8" ht="15" thickBot="1">
      <c r="B75" s="83"/>
      <c r="C75" s="6"/>
      <c r="D75" s="7"/>
      <c r="E75" s="7">
        <v>3</v>
      </c>
      <c r="F75" s="83"/>
      <c r="G75" s="83"/>
      <c r="H75" s="1"/>
    </row>
    <row r="76" spans="2:8" ht="15" thickBot="1">
      <c r="B76" s="84">
        <v>22</v>
      </c>
      <c r="C76" s="6" t="s">
        <v>137</v>
      </c>
      <c r="D76" s="7" t="s">
        <v>81</v>
      </c>
      <c r="E76" s="7"/>
      <c r="F76" s="84">
        <v>0</v>
      </c>
      <c r="G76" s="81">
        <f t="shared" si="14"/>
        <v>0</v>
      </c>
      <c r="H76" s="1"/>
    </row>
    <row r="77" spans="2:8" ht="15" thickBot="1">
      <c r="B77" s="82"/>
      <c r="C77" s="6">
        <v>1</v>
      </c>
      <c r="D77" s="7" t="s">
        <v>81</v>
      </c>
      <c r="E77" s="7"/>
      <c r="F77" s="82"/>
      <c r="G77" s="82"/>
      <c r="H77" s="1"/>
    </row>
    <row r="78" spans="2:8" ht="15" thickBot="1">
      <c r="B78" s="83"/>
      <c r="C78" s="6"/>
      <c r="D78" s="7"/>
      <c r="E78" s="7">
        <v>1</v>
      </c>
      <c r="F78" s="83"/>
      <c r="G78" s="83"/>
      <c r="H78" s="1"/>
    </row>
    <row r="79" spans="2:8" ht="24.75" thickBot="1">
      <c r="B79" s="84">
        <v>23</v>
      </c>
      <c r="C79" s="6" t="s">
        <v>138</v>
      </c>
      <c r="D79" s="7" t="s">
        <v>81</v>
      </c>
      <c r="E79" s="7"/>
      <c r="F79" s="84">
        <v>0</v>
      </c>
      <c r="G79" s="81">
        <f t="shared" si="14"/>
        <v>0</v>
      </c>
      <c r="H79" s="1"/>
    </row>
    <row r="80" spans="2:8" ht="15" thickBot="1">
      <c r="B80" s="82"/>
      <c r="C80" s="6">
        <v>6</v>
      </c>
      <c r="D80" s="7" t="s">
        <v>81</v>
      </c>
      <c r="E80" s="7"/>
      <c r="F80" s="82"/>
      <c r="G80" s="82"/>
      <c r="H80" s="1"/>
    </row>
    <row r="81" spans="2:8" ht="15" thickBot="1">
      <c r="B81" s="83"/>
      <c r="C81" s="6"/>
      <c r="D81" s="7"/>
      <c r="E81" s="7">
        <v>6</v>
      </c>
      <c r="F81" s="83"/>
      <c r="G81" s="83"/>
      <c r="H81" s="1"/>
    </row>
    <row r="82" spans="2:8" ht="24.75" thickBot="1">
      <c r="B82" s="84">
        <v>24</v>
      </c>
      <c r="C82" s="6" t="s">
        <v>139</v>
      </c>
      <c r="D82" s="7" t="s">
        <v>81</v>
      </c>
      <c r="E82" s="7"/>
      <c r="F82" s="84">
        <v>0</v>
      </c>
      <c r="G82" s="81">
        <f t="shared" si="14"/>
        <v>0</v>
      </c>
      <c r="H82" s="1"/>
    </row>
    <row r="83" spans="2:8" ht="15" thickBot="1">
      <c r="B83" s="82"/>
      <c r="C83" s="6">
        <v>1</v>
      </c>
      <c r="D83" s="7" t="s">
        <v>81</v>
      </c>
      <c r="E83" s="7"/>
      <c r="F83" s="82"/>
      <c r="G83" s="82"/>
      <c r="H83" s="1"/>
    </row>
    <row r="84" spans="2:8" ht="15" thickBot="1">
      <c r="B84" s="83"/>
      <c r="C84" s="6"/>
      <c r="D84" s="7"/>
      <c r="E84" s="7">
        <v>1</v>
      </c>
      <c r="F84" s="83"/>
      <c r="G84" s="83"/>
      <c r="H84" s="1"/>
    </row>
    <row r="85" spans="2:8" ht="36.75" thickBot="1">
      <c r="B85" s="84">
        <v>25</v>
      </c>
      <c r="C85" s="6" t="s">
        <v>140</v>
      </c>
      <c r="D85" s="7" t="s">
        <v>81</v>
      </c>
      <c r="E85" s="7"/>
      <c r="F85" s="84">
        <v>0</v>
      </c>
      <c r="G85" s="81">
        <f t="shared" si="14"/>
        <v>0</v>
      </c>
      <c r="H85" s="1"/>
    </row>
    <row r="86" spans="2:8" ht="15" thickBot="1">
      <c r="B86" s="82"/>
      <c r="C86" s="6">
        <v>10</v>
      </c>
      <c r="D86" s="7" t="s">
        <v>81</v>
      </c>
      <c r="E86" s="7"/>
      <c r="F86" s="82"/>
      <c r="G86" s="82"/>
      <c r="H86" s="1"/>
    </row>
    <row r="87" spans="2:8" ht="15" thickBot="1">
      <c r="B87" s="83"/>
      <c r="C87" s="6"/>
      <c r="D87" s="7"/>
      <c r="E87" s="7">
        <v>10</v>
      </c>
      <c r="F87" s="83"/>
      <c r="G87" s="83"/>
      <c r="H87" s="1"/>
    </row>
    <row r="88" spans="2:8" ht="24.75" thickBot="1">
      <c r="B88" s="84">
        <v>26</v>
      </c>
      <c r="C88" s="6" t="s">
        <v>141</v>
      </c>
      <c r="D88" s="7" t="s">
        <v>81</v>
      </c>
      <c r="E88" s="7"/>
      <c r="F88" s="84">
        <v>0</v>
      </c>
      <c r="G88" s="81">
        <f t="shared" si="14"/>
        <v>0</v>
      </c>
      <c r="H88" s="1"/>
    </row>
    <row r="89" spans="2:8" ht="15" thickBot="1">
      <c r="B89" s="82"/>
      <c r="C89" s="6">
        <v>5</v>
      </c>
      <c r="D89" s="7" t="s">
        <v>81</v>
      </c>
      <c r="E89" s="7"/>
      <c r="F89" s="82"/>
      <c r="G89" s="82"/>
      <c r="H89" s="1"/>
    </row>
    <row r="90" spans="2:8" ht="15" thickBot="1">
      <c r="B90" s="83"/>
      <c r="C90" s="6"/>
      <c r="D90" s="7"/>
      <c r="E90" s="7">
        <v>5</v>
      </c>
      <c r="F90" s="83"/>
      <c r="G90" s="83"/>
      <c r="H90" s="1"/>
    </row>
    <row r="91" spans="2:8" ht="24.75" thickBot="1">
      <c r="B91" s="84">
        <v>27</v>
      </c>
      <c r="C91" s="6" t="s">
        <v>142</v>
      </c>
      <c r="D91" s="7" t="s">
        <v>54</v>
      </c>
      <c r="E91" s="7"/>
      <c r="F91" s="84">
        <v>0</v>
      </c>
      <c r="G91" s="81">
        <f t="shared" si="14"/>
        <v>0</v>
      </c>
      <c r="H91" s="1"/>
    </row>
    <row r="92" spans="2:8" ht="15" thickBot="1">
      <c r="B92" s="82"/>
      <c r="C92" s="6">
        <v>19</v>
      </c>
      <c r="D92" s="7" t="s">
        <v>54</v>
      </c>
      <c r="E92" s="7"/>
      <c r="F92" s="82"/>
      <c r="G92" s="82"/>
      <c r="H92" s="1"/>
    </row>
    <row r="93" spans="2:8" ht="15" thickBot="1">
      <c r="B93" s="83"/>
      <c r="C93" s="6"/>
      <c r="D93" s="7"/>
      <c r="E93" s="7">
        <v>19</v>
      </c>
      <c r="F93" s="83"/>
      <c r="G93" s="83"/>
      <c r="H93" s="1"/>
    </row>
    <row r="94" spans="2:8" ht="48.75" thickBot="1">
      <c r="B94" s="84">
        <v>28</v>
      </c>
      <c r="C94" s="6" t="s">
        <v>143</v>
      </c>
      <c r="D94" s="7" t="s">
        <v>54</v>
      </c>
      <c r="E94" s="7"/>
      <c r="F94" s="84">
        <v>0</v>
      </c>
      <c r="G94" s="81">
        <f t="shared" si="14"/>
        <v>0</v>
      </c>
      <c r="H94" s="1"/>
    </row>
    <row r="95" spans="2:8" ht="15" thickBot="1">
      <c r="B95" s="82"/>
      <c r="C95" s="6">
        <v>24</v>
      </c>
      <c r="D95" s="7" t="s">
        <v>54</v>
      </c>
      <c r="E95" s="7"/>
      <c r="F95" s="82"/>
      <c r="G95" s="82"/>
      <c r="H95" s="1"/>
    </row>
    <row r="96" spans="2:8" ht="15" thickBot="1">
      <c r="B96" s="83"/>
      <c r="C96" s="6"/>
      <c r="D96" s="7"/>
      <c r="E96" s="7">
        <v>24</v>
      </c>
      <c r="F96" s="83"/>
      <c r="G96" s="83"/>
      <c r="H96" s="1"/>
    </row>
    <row r="97" spans="2:8" ht="48.75" thickBot="1">
      <c r="B97" s="84">
        <v>29</v>
      </c>
      <c r="C97" s="6" t="s">
        <v>144</v>
      </c>
      <c r="D97" s="7" t="s">
        <v>54</v>
      </c>
      <c r="E97" s="7"/>
      <c r="F97" s="84">
        <v>0</v>
      </c>
      <c r="G97" s="81">
        <f t="shared" si="14"/>
        <v>0</v>
      </c>
      <c r="H97" s="1"/>
    </row>
    <row r="98" spans="2:8" ht="15" thickBot="1">
      <c r="B98" s="82"/>
      <c r="C98" s="6">
        <v>49</v>
      </c>
      <c r="D98" s="7" t="s">
        <v>54</v>
      </c>
      <c r="E98" s="7"/>
      <c r="F98" s="82"/>
      <c r="G98" s="82"/>
      <c r="H98" s="1"/>
    </row>
    <row r="99" spans="2:8" ht="15" thickBot="1">
      <c r="B99" s="83"/>
      <c r="C99" s="6"/>
      <c r="D99" s="7"/>
      <c r="E99" s="7">
        <v>49</v>
      </c>
      <c r="F99" s="83"/>
      <c r="G99" s="83"/>
      <c r="H99" s="1"/>
    </row>
    <row r="100" spans="2:8" ht="48.75" thickBot="1">
      <c r="B100" s="84">
        <v>30</v>
      </c>
      <c r="C100" s="6" t="s">
        <v>145</v>
      </c>
      <c r="D100" s="7" t="s">
        <v>81</v>
      </c>
      <c r="E100" s="7"/>
      <c r="F100" s="84">
        <v>0</v>
      </c>
      <c r="G100" s="81">
        <f t="shared" si="14"/>
        <v>0</v>
      </c>
      <c r="H100" s="1"/>
    </row>
    <row r="101" spans="2:8" ht="15" thickBot="1">
      <c r="B101" s="82"/>
      <c r="C101" s="6">
        <v>2</v>
      </c>
      <c r="D101" s="7" t="s">
        <v>81</v>
      </c>
      <c r="E101" s="7"/>
      <c r="F101" s="82"/>
      <c r="G101" s="82"/>
      <c r="H101" s="1"/>
    </row>
    <row r="102" spans="2:8" ht="15" thickBot="1">
      <c r="B102" s="83"/>
      <c r="C102" s="6"/>
      <c r="D102" s="7"/>
      <c r="E102" s="7">
        <v>2</v>
      </c>
      <c r="F102" s="83"/>
      <c r="G102" s="83"/>
      <c r="H102" s="1"/>
    </row>
    <row r="103" spans="2:8" ht="48.75" thickBot="1">
      <c r="B103" s="84">
        <v>31</v>
      </c>
      <c r="C103" s="6" t="s">
        <v>146</v>
      </c>
      <c r="D103" s="7" t="s">
        <v>83</v>
      </c>
      <c r="E103" s="7"/>
      <c r="F103" s="84">
        <v>0</v>
      </c>
      <c r="G103" s="81">
        <f t="shared" si="14"/>
        <v>0</v>
      </c>
      <c r="H103" s="1"/>
    </row>
    <row r="104" spans="2:8" ht="15" thickBot="1">
      <c r="B104" s="82"/>
      <c r="C104" s="6">
        <v>1</v>
      </c>
      <c r="D104" s="7" t="s">
        <v>83</v>
      </c>
      <c r="E104" s="7"/>
      <c r="F104" s="82"/>
      <c r="G104" s="82"/>
      <c r="H104" s="1"/>
    </row>
    <row r="105" spans="2:8" ht="15" thickBot="1">
      <c r="B105" s="83"/>
      <c r="C105" s="6"/>
      <c r="D105" s="7"/>
      <c r="E105" s="7">
        <v>1</v>
      </c>
      <c r="F105" s="83"/>
      <c r="G105" s="83"/>
      <c r="H105" s="1"/>
    </row>
    <row r="106" spans="2:8" ht="48.75" thickBot="1">
      <c r="B106" s="84">
        <v>32</v>
      </c>
      <c r="C106" s="6" t="s">
        <v>147</v>
      </c>
      <c r="D106" s="7" t="s">
        <v>83</v>
      </c>
      <c r="E106" s="7"/>
      <c r="F106" s="84">
        <v>0</v>
      </c>
      <c r="G106" s="81">
        <f t="shared" si="14"/>
        <v>0</v>
      </c>
      <c r="H106" s="1"/>
    </row>
    <row r="107" spans="2:8" ht="15" thickBot="1">
      <c r="B107" s="82"/>
      <c r="C107" s="6">
        <v>1</v>
      </c>
      <c r="D107" s="7" t="s">
        <v>83</v>
      </c>
      <c r="E107" s="7"/>
      <c r="F107" s="82"/>
      <c r="G107" s="82"/>
      <c r="H107" s="1"/>
    </row>
    <row r="108" spans="2:8" ht="15" thickBot="1">
      <c r="B108" s="83"/>
      <c r="C108" s="6"/>
      <c r="D108" s="7"/>
      <c r="E108" s="7">
        <v>1</v>
      </c>
      <c r="F108" s="83"/>
      <c r="G108" s="83"/>
      <c r="H108" s="1"/>
    </row>
    <row r="109" spans="2:8" ht="48.75" thickBot="1">
      <c r="B109" s="84">
        <v>33</v>
      </c>
      <c r="C109" s="6" t="s">
        <v>148</v>
      </c>
      <c r="D109" s="7" t="s">
        <v>6</v>
      </c>
      <c r="E109" s="7"/>
      <c r="F109" s="84">
        <v>0</v>
      </c>
      <c r="G109" s="81">
        <f t="shared" si="14"/>
        <v>0</v>
      </c>
      <c r="H109" s="1"/>
    </row>
    <row r="110" spans="2:8" ht="15" thickBot="1">
      <c r="B110" s="82"/>
      <c r="C110" s="6">
        <v>0.6</v>
      </c>
      <c r="D110" s="7" t="s">
        <v>6</v>
      </c>
      <c r="E110" s="7"/>
      <c r="F110" s="82"/>
      <c r="G110" s="82"/>
      <c r="H110" s="1"/>
    </row>
    <row r="111" spans="2:8" ht="15" thickBot="1">
      <c r="B111" s="83"/>
      <c r="C111" s="6"/>
      <c r="D111" s="7"/>
      <c r="E111" s="7">
        <v>0.6</v>
      </c>
      <c r="F111" s="83"/>
      <c r="G111" s="83"/>
      <c r="H111" s="1"/>
    </row>
    <row r="112" spans="2:8" ht="24.75" thickBot="1">
      <c r="B112" s="84">
        <v>34</v>
      </c>
      <c r="C112" s="6" t="s">
        <v>149</v>
      </c>
      <c r="D112" s="7" t="s">
        <v>81</v>
      </c>
      <c r="E112" s="7"/>
      <c r="F112" s="84">
        <v>0</v>
      </c>
      <c r="G112" s="81">
        <f t="shared" si="14"/>
        <v>0</v>
      </c>
      <c r="H112" s="1"/>
    </row>
    <row r="113" spans="2:8" ht="15" thickBot="1">
      <c r="B113" s="82"/>
      <c r="C113" s="6">
        <v>1</v>
      </c>
      <c r="D113" s="7" t="s">
        <v>81</v>
      </c>
      <c r="E113" s="7"/>
      <c r="F113" s="82"/>
      <c r="G113" s="82"/>
      <c r="H113" s="1"/>
    </row>
    <row r="114" spans="2:8" ht="15" thickBot="1">
      <c r="B114" s="83"/>
      <c r="C114" s="6"/>
      <c r="D114" s="7"/>
      <c r="E114" s="7">
        <v>1</v>
      </c>
      <c r="F114" s="83"/>
      <c r="G114" s="83"/>
      <c r="H114" s="1"/>
    </row>
    <row r="115" spans="2:8" ht="36.75" thickBot="1">
      <c r="B115" s="84">
        <v>35</v>
      </c>
      <c r="C115" s="6" t="s">
        <v>150</v>
      </c>
      <c r="D115" s="7" t="s">
        <v>54</v>
      </c>
      <c r="E115" s="7"/>
      <c r="F115" s="84">
        <v>0</v>
      </c>
      <c r="G115" s="81">
        <f t="shared" si="14"/>
        <v>0</v>
      </c>
      <c r="H115" s="1"/>
    </row>
    <row r="116" spans="2:8" ht="15" thickBot="1">
      <c r="B116" s="82"/>
      <c r="C116" s="6">
        <v>10</v>
      </c>
      <c r="D116" s="7" t="s">
        <v>54</v>
      </c>
      <c r="E116" s="7"/>
      <c r="F116" s="82"/>
      <c r="G116" s="82"/>
      <c r="H116" s="1"/>
    </row>
    <row r="117" spans="2:8" ht="15" thickBot="1">
      <c r="B117" s="83"/>
      <c r="C117" s="6"/>
      <c r="D117" s="7"/>
      <c r="E117" s="7">
        <v>10</v>
      </c>
      <c r="F117" s="83"/>
      <c r="G117" s="83"/>
      <c r="H117" s="1"/>
    </row>
    <row r="118" spans="2:8" ht="36.75" thickBot="1">
      <c r="B118" s="84">
        <v>36</v>
      </c>
      <c r="C118" s="6" t="s">
        <v>151</v>
      </c>
      <c r="D118" s="7" t="s">
        <v>81</v>
      </c>
      <c r="E118" s="7"/>
      <c r="F118" s="84">
        <v>0</v>
      </c>
      <c r="G118" s="81">
        <f t="shared" si="14"/>
        <v>0</v>
      </c>
      <c r="H118" s="1"/>
    </row>
    <row r="119" spans="2:8" ht="15" thickBot="1">
      <c r="B119" s="82"/>
      <c r="C119" s="6">
        <v>1</v>
      </c>
      <c r="D119" s="7" t="s">
        <v>81</v>
      </c>
      <c r="E119" s="7"/>
      <c r="F119" s="82"/>
      <c r="G119" s="82"/>
      <c r="H119" s="1"/>
    </row>
    <row r="120" spans="2:8" ht="15" thickBot="1">
      <c r="B120" s="83"/>
      <c r="C120" s="6"/>
      <c r="D120" s="7"/>
      <c r="E120" s="7">
        <v>1</v>
      </c>
      <c r="F120" s="83"/>
      <c r="G120" s="83"/>
      <c r="H120" s="1"/>
    </row>
    <row r="121" spans="2:8" ht="24" customHeight="1" thickBot="1">
      <c r="B121" s="31"/>
      <c r="C121" s="34" t="s">
        <v>152</v>
      </c>
      <c r="D121" s="35"/>
      <c r="E121" s="35"/>
      <c r="F121" s="35"/>
      <c r="G121" s="36"/>
      <c r="H121" s="1"/>
    </row>
    <row r="122" spans="2:8" ht="24.75" thickBot="1">
      <c r="B122" s="81">
        <v>36</v>
      </c>
      <c r="C122" s="6" t="s">
        <v>153</v>
      </c>
      <c r="D122" s="7" t="s">
        <v>54</v>
      </c>
      <c r="E122" s="7"/>
      <c r="F122" s="81">
        <v>0</v>
      </c>
      <c r="G122" s="81">
        <f t="shared" ref="G122" si="15">ROUND(F122*E124,2)</f>
        <v>0</v>
      </c>
      <c r="H122" s="1"/>
    </row>
    <row r="123" spans="2:8" ht="15" thickBot="1">
      <c r="B123" s="82"/>
      <c r="C123" s="6">
        <v>30</v>
      </c>
      <c r="D123" s="7" t="s">
        <v>54</v>
      </c>
      <c r="E123" s="7"/>
      <c r="F123" s="82"/>
      <c r="G123" s="82"/>
      <c r="H123" s="1"/>
    </row>
    <row r="124" spans="2:8" ht="15" thickBot="1">
      <c r="B124" s="83"/>
      <c r="C124" s="6"/>
      <c r="D124" s="7"/>
      <c r="E124" s="7">
        <v>30</v>
      </c>
      <c r="F124" s="83"/>
      <c r="G124" s="83"/>
      <c r="H124" s="1"/>
    </row>
    <row r="125" spans="2:8" ht="24.75" thickBot="1">
      <c r="B125" s="84">
        <v>37</v>
      </c>
      <c r="C125" s="6" t="s">
        <v>154</v>
      </c>
      <c r="D125" s="7" t="s">
        <v>54</v>
      </c>
      <c r="E125" s="7"/>
      <c r="F125" s="84">
        <v>0</v>
      </c>
      <c r="G125" s="81">
        <f t="shared" ref="G125:G179" si="16">ROUND(F125*E127,2)</f>
        <v>0</v>
      </c>
      <c r="H125" s="1"/>
    </row>
    <row r="126" spans="2:8" ht="15" thickBot="1">
      <c r="B126" s="82"/>
      <c r="C126" s="6">
        <v>10</v>
      </c>
      <c r="D126" s="7" t="s">
        <v>54</v>
      </c>
      <c r="E126" s="7"/>
      <c r="F126" s="82"/>
      <c r="G126" s="82"/>
      <c r="H126" s="1"/>
    </row>
    <row r="127" spans="2:8" ht="15" thickBot="1">
      <c r="B127" s="83"/>
      <c r="C127" s="6"/>
      <c r="D127" s="7"/>
      <c r="E127" s="7">
        <v>10</v>
      </c>
      <c r="F127" s="83"/>
      <c r="G127" s="83"/>
      <c r="H127" s="1"/>
    </row>
    <row r="128" spans="2:8" ht="36.75" thickBot="1">
      <c r="B128" s="84">
        <v>38</v>
      </c>
      <c r="C128" s="6" t="s">
        <v>155</v>
      </c>
      <c r="D128" s="7" t="s">
        <v>54</v>
      </c>
      <c r="E128" s="7"/>
      <c r="F128" s="84">
        <v>0</v>
      </c>
      <c r="G128" s="81">
        <f t="shared" si="16"/>
        <v>0</v>
      </c>
      <c r="H128" s="1"/>
    </row>
    <row r="129" spans="2:8" ht="15" thickBot="1">
      <c r="B129" s="82"/>
      <c r="C129" s="6">
        <v>5</v>
      </c>
      <c r="D129" s="7" t="s">
        <v>54</v>
      </c>
      <c r="E129" s="7"/>
      <c r="F129" s="82"/>
      <c r="G129" s="82"/>
      <c r="H129" s="1"/>
    </row>
    <row r="130" spans="2:8" ht="15" thickBot="1">
      <c r="B130" s="83"/>
      <c r="C130" s="6"/>
      <c r="D130" s="7"/>
      <c r="E130" s="7">
        <v>5</v>
      </c>
      <c r="F130" s="83"/>
      <c r="G130" s="83"/>
      <c r="H130" s="1"/>
    </row>
    <row r="131" spans="2:8" ht="36.75" thickBot="1">
      <c r="B131" s="84">
        <v>39</v>
      </c>
      <c r="C131" s="6" t="s">
        <v>119</v>
      </c>
      <c r="D131" s="7" t="s">
        <v>54</v>
      </c>
      <c r="E131" s="7"/>
      <c r="F131" s="84">
        <v>0</v>
      </c>
      <c r="G131" s="81">
        <f t="shared" si="16"/>
        <v>0</v>
      </c>
      <c r="H131" s="1"/>
    </row>
    <row r="132" spans="2:8" ht="15" thickBot="1">
      <c r="B132" s="82"/>
      <c r="C132" s="6">
        <v>50</v>
      </c>
      <c r="D132" s="7" t="s">
        <v>54</v>
      </c>
      <c r="E132" s="7"/>
      <c r="F132" s="82"/>
      <c r="G132" s="82"/>
      <c r="H132" s="1"/>
    </row>
    <row r="133" spans="2:8" ht="15" thickBot="1">
      <c r="B133" s="83"/>
      <c r="C133" s="6"/>
      <c r="D133" s="7"/>
      <c r="E133" s="7">
        <v>50</v>
      </c>
      <c r="F133" s="83"/>
      <c r="G133" s="83"/>
      <c r="H133" s="1"/>
    </row>
    <row r="134" spans="2:8" ht="36.75" thickBot="1">
      <c r="B134" s="84">
        <v>40</v>
      </c>
      <c r="C134" s="6" t="s">
        <v>156</v>
      </c>
      <c r="D134" s="7" t="s">
        <v>54</v>
      </c>
      <c r="E134" s="7"/>
      <c r="F134" s="84">
        <v>0</v>
      </c>
      <c r="G134" s="81">
        <f t="shared" si="16"/>
        <v>0</v>
      </c>
      <c r="H134" s="1"/>
    </row>
    <row r="135" spans="2:8" ht="15" thickBot="1">
      <c r="B135" s="82"/>
      <c r="C135" s="6">
        <v>50</v>
      </c>
      <c r="D135" s="7" t="s">
        <v>54</v>
      </c>
      <c r="E135" s="7"/>
      <c r="F135" s="82"/>
      <c r="G135" s="82"/>
      <c r="H135" s="1"/>
    </row>
    <row r="136" spans="2:8" ht="15" thickBot="1">
      <c r="B136" s="83"/>
      <c r="C136" s="6"/>
      <c r="D136" s="7"/>
      <c r="E136" s="7">
        <v>50</v>
      </c>
      <c r="F136" s="83"/>
      <c r="G136" s="83"/>
      <c r="H136" s="1"/>
    </row>
    <row r="137" spans="2:8" ht="24.75" thickBot="1">
      <c r="B137" s="84">
        <v>41</v>
      </c>
      <c r="C137" s="6" t="s">
        <v>157</v>
      </c>
      <c r="D137" s="7" t="s">
        <v>54</v>
      </c>
      <c r="E137" s="7"/>
      <c r="F137" s="84">
        <v>0</v>
      </c>
      <c r="G137" s="81">
        <f t="shared" si="16"/>
        <v>0</v>
      </c>
      <c r="H137" s="1"/>
    </row>
    <row r="138" spans="2:8" ht="15" thickBot="1">
      <c r="B138" s="82"/>
      <c r="C138" s="6">
        <v>35</v>
      </c>
      <c r="D138" s="7" t="s">
        <v>54</v>
      </c>
      <c r="E138" s="7"/>
      <c r="F138" s="82"/>
      <c r="G138" s="82"/>
      <c r="H138" s="1"/>
    </row>
    <row r="139" spans="2:8" ht="15" thickBot="1">
      <c r="B139" s="83"/>
      <c r="C139" s="6"/>
      <c r="D139" s="7"/>
      <c r="E139" s="7">
        <v>35</v>
      </c>
      <c r="F139" s="83"/>
      <c r="G139" s="83"/>
      <c r="H139" s="1"/>
    </row>
    <row r="140" spans="2:8" ht="24.75" thickBot="1">
      <c r="B140" s="84">
        <v>42</v>
      </c>
      <c r="C140" s="6" t="s">
        <v>158</v>
      </c>
      <c r="D140" s="7" t="s">
        <v>54</v>
      </c>
      <c r="E140" s="7"/>
      <c r="F140" s="84">
        <v>0</v>
      </c>
      <c r="G140" s="81">
        <f t="shared" si="16"/>
        <v>0</v>
      </c>
      <c r="H140" s="1"/>
    </row>
    <row r="141" spans="2:8" ht="15" thickBot="1">
      <c r="B141" s="82"/>
      <c r="C141" s="6">
        <v>10</v>
      </c>
      <c r="D141" s="7" t="s">
        <v>54</v>
      </c>
      <c r="E141" s="7"/>
      <c r="F141" s="82"/>
      <c r="G141" s="82"/>
      <c r="H141" s="1"/>
    </row>
    <row r="142" spans="2:8" ht="15" thickBot="1">
      <c r="B142" s="83"/>
      <c r="C142" s="6"/>
      <c r="D142" s="7"/>
      <c r="E142" s="7">
        <v>10</v>
      </c>
      <c r="F142" s="83"/>
      <c r="G142" s="83"/>
      <c r="H142" s="1"/>
    </row>
    <row r="143" spans="2:8" ht="36.75" thickBot="1">
      <c r="B143" s="84">
        <v>43</v>
      </c>
      <c r="C143" s="6" t="s">
        <v>120</v>
      </c>
      <c r="D143" s="7" t="s">
        <v>54</v>
      </c>
      <c r="E143" s="7"/>
      <c r="F143" s="84">
        <v>0</v>
      </c>
      <c r="G143" s="81">
        <f t="shared" si="16"/>
        <v>0</v>
      </c>
      <c r="H143" s="1"/>
    </row>
    <row r="144" spans="2:8" ht="15" thickBot="1">
      <c r="B144" s="82"/>
      <c r="C144" s="6">
        <v>50</v>
      </c>
      <c r="D144" s="7" t="s">
        <v>54</v>
      </c>
      <c r="E144" s="7"/>
      <c r="F144" s="82"/>
      <c r="G144" s="82"/>
      <c r="H144" s="1"/>
    </row>
    <row r="145" spans="2:8" ht="15" thickBot="1">
      <c r="B145" s="83"/>
      <c r="C145" s="6"/>
      <c r="D145" s="7"/>
      <c r="E145" s="7">
        <v>50</v>
      </c>
      <c r="F145" s="83"/>
      <c r="G145" s="83"/>
      <c r="H145" s="1"/>
    </row>
    <row r="146" spans="2:8" ht="36.75" thickBot="1">
      <c r="B146" s="84">
        <v>44</v>
      </c>
      <c r="C146" s="6" t="s">
        <v>159</v>
      </c>
      <c r="D146" s="7" t="s">
        <v>54</v>
      </c>
      <c r="E146" s="7"/>
      <c r="F146" s="84">
        <v>0</v>
      </c>
      <c r="G146" s="81">
        <f t="shared" si="16"/>
        <v>0</v>
      </c>
      <c r="H146" s="1"/>
    </row>
    <row r="147" spans="2:8" ht="15" thickBot="1">
      <c r="B147" s="82"/>
      <c r="C147" s="6">
        <v>30</v>
      </c>
      <c r="D147" s="7" t="s">
        <v>54</v>
      </c>
      <c r="E147" s="7"/>
      <c r="F147" s="82"/>
      <c r="G147" s="82"/>
      <c r="H147" s="1"/>
    </row>
    <row r="148" spans="2:8" ht="15" thickBot="1">
      <c r="B148" s="83"/>
      <c r="C148" s="6"/>
      <c r="D148" s="7"/>
      <c r="E148" s="7">
        <v>30</v>
      </c>
      <c r="F148" s="83"/>
      <c r="G148" s="83"/>
      <c r="H148" s="1"/>
    </row>
    <row r="149" spans="2:8" ht="36.75" thickBot="1">
      <c r="B149" s="84">
        <v>45</v>
      </c>
      <c r="C149" s="6" t="s">
        <v>160</v>
      </c>
      <c r="D149" s="7" t="s">
        <v>54</v>
      </c>
      <c r="E149" s="7"/>
      <c r="F149" s="84">
        <v>0</v>
      </c>
      <c r="G149" s="81">
        <f t="shared" si="16"/>
        <v>0</v>
      </c>
      <c r="H149" s="1"/>
    </row>
    <row r="150" spans="2:8" ht="15" thickBot="1">
      <c r="B150" s="82"/>
      <c r="C150" s="6">
        <v>10</v>
      </c>
      <c r="D150" s="7" t="s">
        <v>54</v>
      </c>
      <c r="E150" s="7"/>
      <c r="F150" s="82"/>
      <c r="G150" s="82"/>
      <c r="H150" s="1"/>
    </row>
    <row r="151" spans="2:8" ht="15" thickBot="1">
      <c r="B151" s="83"/>
      <c r="C151" s="6"/>
      <c r="D151" s="7"/>
      <c r="E151" s="7">
        <v>10</v>
      </c>
      <c r="F151" s="83"/>
      <c r="G151" s="83"/>
      <c r="H151" s="1"/>
    </row>
    <row r="152" spans="2:8" ht="24.75" thickBot="1">
      <c r="B152" s="84">
        <v>46</v>
      </c>
      <c r="C152" s="6" t="s">
        <v>122</v>
      </c>
      <c r="D152" s="7" t="s">
        <v>54</v>
      </c>
      <c r="E152" s="7"/>
      <c r="F152" s="84">
        <v>0</v>
      </c>
      <c r="G152" s="81">
        <f t="shared" si="16"/>
        <v>0</v>
      </c>
      <c r="H152" s="1"/>
    </row>
    <row r="153" spans="2:8" ht="15" thickBot="1">
      <c r="B153" s="82"/>
      <c r="C153" s="6">
        <v>10</v>
      </c>
      <c r="D153" s="7" t="s">
        <v>54</v>
      </c>
      <c r="E153" s="7"/>
      <c r="F153" s="82"/>
      <c r="G153" s="82"/>
      <c r="H153" s="1"/>
    </row>
    <row r="154" spans="2:8" ht="15" thickBot="1">
      <c r="B154" s="83"/>
      <c r="C154" s="6"/>
      <c r="D154" s="7"/>
      <c r="E154" s="7">
        <v>10</v>
      </c>
      <c r="F154" s="83"/>
      <c r="G154" s="83"/>
      <c r="H154" s="1"/>
    </row>
    <row r="155" spans="2:8" ht="36.75" thickBot="1">
      <c r="B155" s="84">
        <v>47</v>
      </c>
      <c r="C155" s="6" t="s">
        <v>161</v>
      </c>
      <c r="D155" s="7" t="s">
        <v>54</v>
      </c>
      <c r="E155" s="7"/>
      <c r="F155" s="84">
        <v>0</v>
      </c>
      <c r="G155" s="81">
        <f t="shared" si="16"/>
        <v>0</v>
      </c>
      <c r="H155" s="1"/>
    </row>
    <row r="156" spans="2:8" ht="15" thickBot="1">
      <c r="B156" s="82"/>
      <c r="C156" s="6">
        <v>6</v>
      </c>
      <c r="D156" s="7" t="s">
        <v>54</v>
      </c>
      <c r="E156" s="7"/>
      <c r="F156" s="82"/>
      <c r="G156" s="82"/>
      <c r="H156" s="1"/>
    </row>
    <row r="157" spans="2:8" ht="15" thickBot="1">
      <c r="B157" s="83"/>
      <c r="C157" s="6"/>
      <c r="D157" s="7"/>
      <c r="E157" s="7">
        <v>6</v>
      </c>
      <c r="F157" s="83"/>
      <c r="G157" s="83"/>
      <c r="H157" s="1"/>
    </row>
    <row r="158" spans="2:8" ht="36.75" thickBot="1">
      <c r="B158" s="84">
        <v>48</v>
      </c>
      <c r="C158" s="6" t="s">
        <v>162</v>
      </c>
      <c r="D158" s="7" t="s">
        <v>54</v>
      </c>
      <c r="E158" s="7"/>
      <c r="F158" s="84">
        <v>0</v>
      </c>
      <c r="G158" s="81">
        <f t="shared" si="16"/>
        <v>0</v>
      </c>
      <c r="H158" s="1"/>
    </row>
    <row r="159" spans="2:8" ht="15" thickBot="1">
      <c r="B159" s="82"/>
      <c r="C159" s="6">
        <v>8</v>
      </c>
      <c r="D159" s="7" t="s">
        <v>54</v>
      </c>
      <c r="E159" s="7"/>
      <c r="F159" s="82"/>
      <c r="G159" s="82"/>
      <c r="H159" s="1"/>
    </row>
    <row r="160" spans="2:8" ht="15" thickBot="1">
      <c r="B160" s="83"/>
      <c r="C160" s="6"/>
      <c r="D160" s="7"/>
      <c r="E160" s="7">
        <v>8</v>
      </c>
      <c r="F160" s="83"/>
      <c r="G160" s="83"/>
      <c r="H160" s="1"/>
    </row>
    <row r="161" spans="2:8" ht="36.75" thickBot="1">
      <c r="B161" s="84">
        <v>49</v>
      </c>
      <c r="C161" s="6" t="s">
        <v>163</v>
      </c>
      <c r="D161" s="7" t="s">
        <v>54</v>
      </c>
      <c r="E161" s="7"/>
      <c r="F161" s="84">
        <v>0</v>
      </c>
      <c r="G161" s="81">
        <f t="shared" si="16"/>
        <v>0</v>
      </c>
      <c r="H161" s="1"/>
    </row>
    <row r="162" spans="2:8" ht="15" thickBot="1">
      <c r="B162" s="82"/>
      <c r="C162" s="6">
        <v>18</v>
      </c>
      <c r="D162" s="7" t="s">
        <v>54</v>
      </c>
      <c r="E162" s="7"/>
      <c r="F162" s="82"/>
      <c r="G162" s="82"/>
      <c r="H162" s="1"/>
    </row>
    <row r="163" spans="2:8" ht="15" thickBot="1">
      <c r="B163" s="83"/>
      <c r="C163" s="6"/>
      <c r="D163" s="7"/>
      <c r="E163" s="7">
        <v>18</v>
      </c>
      <c r="F163" s="83"/>
      <c r="G163" s="83"/>
      <c r="H163" s="1"/>
    </row>
    <row r="164" spans="2:8" ht="36.75" thickBot="1">
      <c r="B164" s="84">
        <v>50</v>
      </c>
      <c r="C164" s="6" t="s">
        <v>164</v>
      </c>
      <c r="D164" s="7" t="s">
        <v>54</v>
      </c>
      <c r="E164" s="7"/>
      <c r="F164" s="84">
        <v>0</v>
      </c>
      <c r="G164" s="81">
        <f t="shared" si="16"/>
        <v>0</v>
      </c>
      <c r="H164" s="1"/>
    </row>
    <row r="165" spans="2:8" ht="15" thickBot="1">
      <c r="B165" s="82"/>
      <c r="C165" s="6">
        <v>24</v>
      </c>
      <c r="D165" s="7" t="s">
        <v>54</v>
      </c>
      <c r="E165" s="7"/>
      <c r="F165" s="82"/>
      <c r="G165" s="82"/>
      <c r="H165" s="1"/>
    </row>
    <row r="166" spans="2:8" ht="15" thickBot="1">
      <c r="B166" s="83"/>
      <c r="C166" s="6"/>
      <c r="D166" s="7"/>
      <c r="E166" s="7">
        <v>24</v>
      </c>
      <c r="F166" s="83"/>
      <c r="G166" s="83"/>
      <c r="H166" s="1"/>
    </row>
    <row r="167" spans="2:8" ht="48.75" thickBot="1">
      <c r="B167" s="84">
        <v>51</v>
      </c>
      <c r="C167" s="6" t="s">
        <v>165</v>
      </c>
      <c r="D167" s="7" t="s">
        <v>81</v>
      </c>
      <c r="E167" s="7"/>
      <c r="F167" s="84">
        <v>0</v>
      </c>
      <c r="G167" s="81">
        <f t="shared" si="16"/>
        <v>0</v>
      </c>
      <c r="H167" s="1"/>
    </row>
    <row r="168" spans="2:8" ht="15" thickBot="1">
      <c r="B168" s="82"/>
      <c r="C168" s="6">
        <v>3</v>
      </c>
      <c r="D168" s="7" t="s">
        <v>81</v>
      </c>
      <c r="E168" s="7"/>
      <c r="F168" s="82"/>
      <c r="G168" s="82"/>
      <c r="H168" s="1"/>
    </row>
    <row r="169" spans="2:8" ht="15" thickBot="1">
      <c r="B169" s="83"/>
      <c r="C169" s="6"/>
      <c r="D169" s="7"/>
      <c r="E169" s="7">
        <v>3</v>
      </c>
      <c r="F169" s="83"/>
      <c r="G169" s="83"/>
      <c r="H169" s="1"/>
    </row>
    <row r="170" spans="2:8" ht="48.75" thickBot="1">
      <c r="B170" s="84">
        <v>52</v>
      </c>
      <c r="C170" s="6" t="s">
        <v>166</v>
      </c>
      <c r="D170" s="7" t="s">
        <v>81</v>
      </c>
      <c r="E170" s="7"/>
      <c r="F170" s="84">
        <v>0</v>
      </c>
      <c r="G170" s="81">
        <f t="shared" si="16"/>
        <v>0</v>
      </c>
      <c r="H170" s="1"/>
    </row>
    <row r="171" spans="2:8" ht="15" thickBot="1">
      <c r="B171" s="82"/>
      <c r="C171" s="6">
        <v>1</v>
      </c>
      <c r="D171" s="7" t="s">
        <v>81</v>
      </c>
      <c r="E171" s="7"/>
      <c r="F171" s="82"/>
      <c r="G171" s="82"/>
      <c r="H171" s="1"/>
    </row>
    <row r="172" spans="2:8" ht="15" thickBot="1">
      <c r="B172" s="83"/>
      <c r="C172" s="6"/>
      <c r="D172" s="7"/>
      <c r="E172" s="7">
        <v>1</v>
      </c>
      <c r="F172" s="83"/>
      <c r="G172" s="83"/>
      <c r="H172" s="1"/>
    </row>
    <row r="173" spans="2:8" ht="48.75" thickBot="1">
      <c r="B173" s="84">
        <v>53</v>
      </c>
      <c r="C173" s="6" t="s">
        <v>167</v>
      </c>
      <c r="D173" s="7" t="s">
        <v>81</v>
      </c>
      <c r="E173" s="7"/>
      <c r="F173" s="84">
        <v>0</v>
      </c>
      <c r="G173" s="81">
        <f t="shared" si="16"/>
        <v>0</v>
      </c>
      <c r="H173" s="1"/>
    </row>
    <row r="174" spans="2:8" ht="15" thickBot="1">
      <c r="B174" s="82"/>
      <c r="C174" s="6">
        <v>3</v>
      </c>
      <c r="D174" s="7" t="s">
        <v>81</v>
      </c>
      <c r="E174" s="7"/>
      <c r="F174" s="82"/>
      <c r="G174" s="82"/>
      <c r="H174" s="1"/>
    </row>
    <row r="175" spans="2:8" ht="15" thickBot="1">
      <c r="B175" s="83"/>
      <c r="C175" s="6"/>
      <c r="D175" s="7"/>
      <c r="E175" s="7">
        <v>3</v>
      </c>
      <c r="F175" s="83"/>
      <c r="G175" s="83"/>
      <c r="H175" s="1"/>
    </row>
    <row r="176" spans="2:8" ht="48.75" thickBot="1">
      <c r="B176" s="84">
        <v>54</v>
      </c>
      <c r="C176" s="6" t="s">
        <v>168</v>
      </c>
      <c r="D176" s="7" t="s">
        <v>81</v>
      </c>
      <c r="E176" s="7"/>
      <c r="F176" s="84">
        <v>0</v>
      </c>
      <c r="G176" s="81">
        <f t="shared" si="16"/>
        <v>0</v>
      </c>
      <c r="H176" s="1"/>
    </row>
    <row r="177" spans="2:8" ht="15" thickBot="1">
      <c r="B177" s="82"/>
      <c r="C177" s="6">
        <v>1</v>
      </c>
      <c r="D177" s="7" t="s">
        <v>81</v>
      </c>
      <c r="E177" s="7"/>
      <c r="F177" s="82"/>
      <c r="G177" s="82"/>
      <c r="H177" s="1"/>
    </row>
    <row r="178" spans="2:8" ht="15" thickBot="1">
      <c r="B178" s="83"/>
      <c r="C178" s="6"/>
      <c r="D178" s="7"/>
      <c r="E178" s="7">
        <v>1</v>
      </c>
      <c r="F178" s="83"/>
      <c r="G178" s="83"/>
      <c r="H178" s="1"/>
    </row>
    <row r="179" spans="2:8" ht="24.75" thickBot="1">
      <c r="B179" s="84">
        <v>55</v>
      </c>
      <c r="C179" s="6" t="s">
        <v>169</v>
      </c>
      <c r="D179" s="7" t="s">
        <v>81</v>
      </c>
      <c r="E179" s="7"/>
      <c r="F179" s="84">
        <v>0</v>
      </c>
      <c r="G179" s="81">
        <f t="shared" si="16"/>
        <v>0</v>
      </c>
      <c r="H179" s="1"/>
    </row>
    <row r="180" spans="2:8" ht="15" thickBot="1">
      <c r="B180" s="82"/>
      <c r="C180" s="6">
        <v>4</v>
      </c>
      <c r="D180" s="7" t="s">
        <v>81</v>
      </c>
      <c r="E180" s="7"/>
      <c r="F180" s="82"/>
      <c r="G180" s="82"/>
      <c r="H180" s="1"/>
    </row>
    <row r="181" spans="2:8" ht="15" thickBot="1">
      <c r="B181" s="83"/>
      <c r="C181" s="6"/>
      <c r="D181" s="7"/>
      <c r="E181" s="7">
        <v>4</v>
      </c>
      <c r="F181" s="83"/>
      <c r="G181" s="83"/>
      <c r="H181" s="1"/>
    </row>
    <row r="182" spans="2:8" ht="24" customHeight="1" thickBot="1">
      <c r="B182" s="32"/>
      <c r="C182" s="34" t="s">
        <v>170</v>
      </c>
      <c r="D182" s="35"/>
      <c r="E182" s="35"/>
      <c r="F182" s="35"/>
      <c r="G182" s="36"/>
      <c r="H182" s="1"/>
    </row>
    <row r="183" spans="2:8" ht="36.75" thickBot="1">
      <c r="B183" s="81">
        <v>55</v>
      </c>
      <c r="C183" s="6" t="s">
        <v>155</v>
      </c>
      <c r="D183" s="7" t="s">
        <v>54</v>
      </c>
      <c r="E183" s="7"/>
      <c r="F183" s="81">
        <v>0</v>
      </c>
      <c r="G183" s="81">
        <f t="shared" ref="G183" si="17">ROUND(F183*E185,2)</f>
        <v>0</v>
      </c>
      <c r="H183" s="1"/>
    </row>
    <row r="184" spans="2:8" ht="15" thickBot="1">
      <c r="B184" s="82"/>
      <c r="C184" s="6">
        <v>8</v>
      </c>
      <c r="D184" s="7" t="s">
        <v>54</v>
      </c>
      <c r="E184" s="7"/>
      <c r="F184" s="82"/>
      <c r="G184" s="82"/>
      <c r="H184" s="1"/>
    </row>
    <row r="185" spans="2:8" ht="15" thickBot="1">
      <c r="B185" s="83"/>
      <c r="C185" s="6"/>
      <c r="D185" s="7"/>
      <c r="E185" s="7">
        <v>8</v>
      </c>
      <c r="F185" s="83"/>
      <c r="G185" s="83"/>
      <c r="H185" s="1"/>
    </row>
    <row r="186" spans="2:8" ht="36.75" thickBot="1">
      <c r="B186" s="84">
        <v>56</v>
      </c>
      <c r="C186" s="6" t="s">
        <v>119</v>
      </c>
      <c r="D186" s="7" t="s">
        <v>54</v>
      </c>
      <c r="E186" s="7"/>
      <c r="F186" s="84">
        <v>0</v>
      </c>
      <c r="G186" s="81">
        <f t="shared" ref="G186:G198" si="18">ROUND(F186*E188,2)</f>
        <v>0</v>
      </c>
      <c r="H186" s="1"/>
    </row>
    <row r="187" spans="2:8" ht="15" thickBot="1">
      <c r="B187" s="82"/>
      <c r="C187" s="6">
        <v>30</v>
      </c>
      <c r="D187" s="7" t="s">
        <v>54</v>
      </c>
      <c r="E187" s="7"/>
      <c r="F187" s="82"/>
      <c r="G187" s="82"/>
      <c r="H187" s="1"/>
    </row>
    <row r="188" spans="2:8" ht="15" thickBot="1">
      <c r="B188" s="83"/>
      <c r="C188" s="6"/>
      <c r="D188" s="7"/>
      <c r="E188" s="7">
        <v>30</v>
      </c>
      <c r="F188" s="83"/>
      <c r="G188" s="83"/>
      <c r="H188" s="1"/>
    </row>
    <row r="189" spans="2:8" ht="36.75" thickBot="1">
      <c r="B189" s="84">
        <v>57</v>
      </c>
      <c r="C189" s="6" t="s">
        <v>171</v>
      </c>
      <c r="D189" s="7" t="s">
        <v>54</v>
      </c>
      <c r="E189" s="7"/>
      <c r="F189" s="84">
        <v>0</v>
      </c>
      <c r="G189" s="81">
        <f t="shared" si="18"/>
        <v>0</v>
      </c>
      <c r="H189" s="1"/>
    </row>
    <row r="190" spans="2:8" ht="15" thickBot="1">
      <c r="B190" s="82"/>
      <c r="C190" s="6">
        <v>15</v>
      </c>
      <c r="D190" s="7" t="s">
        <v>54</v>
      </c>
      <c r="E190" s="7"/>
      <c r="F190" s="82"/>
      <c r="G190" s="82"/>
      <c r="H190" s="1"/>
    </row>
    <row r="191" spans="2:8" ht="15" thickBot="1">
      <c r="B191" s="83"/>
      <c r="C191" s="6"/>
      <c r="D191" s="7"/>
      <c r="E191" s="7">
        <v>15</v>
      </c>
      <c r="F191" s="83"/>
      <c r="G191" s="83"/>
      <c r="H191" s="1"/>
    </row>
    <row r="192" spans="2:8" ht="24.75" thickBot="1">
      <c r="B192" s="84">
        <v>58</v>
      </c>
      <c r="C192" s="6" t="s">
        <v>172</v>
      </c>
      <c r="D192" s="7" t="s">
        <v>54</v>
      </c>
      <c r="E192" s="7"/>
      <c r="F192" s="84">
        <v>0</v>
      </c>
      <c r="G192" s="81">
        <f t="shared" si="18"/>
        <v>0</v>
      </c>
      <c r="H192" s="1"/>
    </row>
    <row r="193" spans="2:8" ht="15" thickBot="1">
      <c r="B193" s="82"/>
      <c r="C193" s="6">
        <v>50</v>
      </c>
      <c r="D193" s="7" t="s">
        <v>54</v>
      </c>
      <c r="E193" s="7"/>
      <c r="F193" s="82"/>
      <c r="G193" s="82"/>
      <c r="H193" s="1"/>
    </row>
    <row r="194" spans="2:8" ht="15" thickBot="1">
      <c r="B194" s="83"/>
      <c r="C194" s="6"/>
      <c r="D194" s="7"/>
      <c r="E194" s="7">
        <v>50</v>
      </c>
      <c r="F194" s="83"/>
      <c r="G194" s="83"/>
      <c r="H194" s="1"/>
    </row>
    <row r="195" spans="2:8" ht="36.75" thickBot="1">
      <c r="B195" s="84">
        <v>59</v>
      </c>
      <c r="C195" s="6" t="s">
        <v>120</v>
      </c>
      <c r="D195" s="7" t="s">
        <v>54</v>
      </c>
      <c r="E195" s="7"/>
      <c r="F195" s="84">
        <v>0</v>
      </c>
      <c r="G195" s="81">
        <f t="shared" si="18"/>
        <v>0</v>
      </c>
      <c r="H195" s="1"/>
    </row>
    <row r="196" spans="2:8" ht="15" thickBot="1">
      <c r="B196" s="82"/>
      <c r="C196" s="6">
        <v>40</v>
      </c>
      <c r="D196" s="7" t="s">
        <v>54</v>
      </c>
      <c r="E196" s="7"/>
      <c r="F196" s="82"/>
      <c r="G196" s="82"/>
      <c r="H196" s="1"/>
    </row>
    <row r="197" spans="2:8" ht="15" thickBot="1">
      <c r="B197" s="83"/>
      <c r="C197" s="6"/>
      <c r="D197" s="7"/>
      <c r="E197" s="7">
        <v>40</v>
      </c>
      <c r="F197" s="83"/>
      <c r="G197" s="83"/>
      <c r="H197" s="1"/>
    </row>
    <row r="198" spans="2:8" ht="36.75" thickBot="1">
      <c r="B198" s="84">
        <v>60</v>
      </c>
      <c r="C198" s="6" t="s">
        <v>173</v>
      </c>
      <c r="D198" s="7" t="s">
        <v>54</v>
      </c>
      <c r="E198" s="7"/>
      <c r="F198" s="84">
        <v>0</v>
      </c>
      <c r="G198" s="81">
        <f t="shared" si="18"/>
        <v>0</v>
      </c>
      <c r="H198" s="1"/>
    </row>
    <row r="199" spans="2:8" ht="15" thickBot="1">
      <c r="B199" s="82"/>
      <c r="C199" s="6">
        <v>15</v>
      </c>
      <c r="D199" s="7" t="s">
        <v>54</v>
      </c>
      <c r="E199" s="7"/>
      <c r="F199" s="82"/>
      <c r="G199" s="82"/>
      <c r="H199" s="1"/>
    </row>
    <row r="200" spans="2:8" ht="15" thickBot="1">
      <c r="B200" s="83"/>
      <c r="C200" s="6"/>
      <c r="D200" s="7"/>
      <c r="E200" s="7">
        <v>15</v>
      </c>
      <c r="F200" s="83"/>
      <c r="G200" s="83"/>
      <c r="H200" s="1"/>
    </row>
    <row r="201" spans="2:8" ht="15" customHeight="1" thickBot="1">
      <c r="B201" s="31"/>
      <c r="C201" s="34" t="s">
        <v>174</v>
      </c>
      <c r="D201" s="35"/>
      <c r="E201" s="35"/>
      <c r="F201" s="35"/>
      <c r="G201" s="36"/>
      <c r="H201" s="1"/>
    </row>
    <row r="202" spans="2:8" ht="15" thickBot="1">
      <c r="B202" s="81">
        <v>61</v>
      </c>
      <c r="C202" s="6" t="s">
        <v>175</v>
      </c>
      <c r="D202" s="7" t="s">
        <v>83</v>
      </c>
      <c r="E202" s="7"/>
      <c r="F202" s="81">
        <v>0</v>
      </c>
      <c r="G202" s="81">
        <f t="shared" ref="G202" si="19">ROUND(F202*E204,2)</f>
        <v>0</v>
      </c>
      <c r="H202" s="1"/>
    </row>
    <row r="203" spans="2:8" ht="15" thickBot="1">
      <c r="B203" s="82"/>
      <c r="C203" s="6">
        <v>1</v>
      </c>
      <c r="D203" s="7" t="s">
        <v>83</v>
      </c>
      <c r="E203" s="7"/>
      <c r="F203" s="82"/>
      <c r="G203" s="82"/>
      <c r="H203" s="1"/>
    </row>
    <row r="204" spans="2:8" ht="15" thickBot="1">
      <c r="B204" s="83"/>
      <c r="C204" s="6"/>
      <c r="D204" s="7"/>
      <c r="E204" s="7">
        <v>1</v>
      </c>
      <c r="F204" s="83"/>
      <c r="G204" s="83"/>
      <c r="H204" s="1"/>
    </row>
    <row r="205" spans="2:8" ht="36.75" thickBot="1">
      <c r="B205" s="84">
        <v>62</v>
      </c>
      <c r="C205" s="6" t="s">
        <v>176</v>
      </c>
      <c r="D205" s="7" t="s">
        <v>83</v>
      </c>
      <c r="E205" s="7"/>
      <c r="F205" s="84">
        <v>0</v>
      </c>
      <c r="G205" s="81">
        <f t="shared" ref="G205" si="20">ROUND(F205*E207,2)</f>
        <v>0</v>
      </c>
      <c r="H205" s="1"/>
    </row>
    <row r="206" spans="2:8" ht="15" thickBot="1">
      <c r="B206" s="82"/>
      <c r="C206" s="6">
        <v>1</v>
      </c>
      <c r="D206" s="7" t="s">
        <v>83</v>
      </c>
      <c r="E206" s="7"/>
      <c r="F206" s="82"/>
      <c r="G206" s="82"/>
      <c r="H206" s="1"/>
    </row>
    <row r="207" spans="2:8" ht="15" thickBot="1">
      <c r="B207" s="83"/>
      <c r="C207" s="6"/>
      <c r="D207" s="7"/>
      <c r="E207" s="7">
        <v>1</v>
      </c>
      <c r="F207" s="83"/>
      <c r="G207" s="83"/>
      <c r="H207" s="1"/>
    </row>
    <row r="208" spans="2:8" ht="15" thickBot="1">
      <c r="B208" s="85" t="s">
        <v>42</v>
      </c>
      <c r="C208" s="86"/>
      <c r="D208" s="86"/>
      <c r="E208" s="86"/>
      <c r="F208" s="87"/>
      <c r="G208" s="37">
        <f>SUM(G9:G207)</f>
        <v>0</v>
      </c>
      <c r="H208" s="1"/>
    </row>
    <row r="209" spans="2:8" ht="15" thickBot="1">
      <c r="B209" s="88" t="s">
        <v>43</v>
      </c>
      <c r="C209" s="89"/>
      <c r="D209" s="89"/>
      <c r="E209" s="89"/>
      <c r="F209" s="90"/>
      <c r="G209" s="8">
        <f>G208*23%</f>
        <v>0</v>
      </c>
      <c r="H209" s="1"/>
    </row>
    <row r="210" spans="2:8" ht="15" thickBot="1">
      <c r="B210" s="88" t="s">
        <v>44</v>
      </c>
      <c r="C210" s="89"/>
      <c r="D210" s="89"/>
      <c r="E210" s="89"/>
      <c r="F210" s="90"/>
      <c r="G210" s="9">
        <f>G208+G209</f>
        <v>0</v>
      </c>
      <c r="H210" s="1"/>
    </row>
    <row r="211" spans="2:8">
      <c r="B211" s="33"/>
    </row>
  </sheetData>
  <mergeCells count="209">
    <mergeCell ref="B205:B207"/>
    <mergeCell ref="F205:F207"/>
    <mergeCell ref="G205:G207"/>
    <mergeCell ref="B208:F208"/>
    <mergeCell ref="B209:F209"/>
    <mergeCell ref="B210:F210"/>
    <mergeCell ref="B198:B200"/>
    <mergeCell ref="F198:F200"/>
    <mergeCell ref="G198:G200"/>
    <mergeCell ref="B202:B204"/>
    <mergeCell ref="F202:F204"/>
    <mergeCell ref="G202:G204"/>
    <mergeCell ref="B192:B194"/>
    <mergeCell ref="F192:F194"/>
    <mergeCell ref="G192:G194"/>
    <mergeCell ref="B195:B197"/>
    <mergeCell ref="F195:F197"/>
    <mergeCell ref="G195:G197"/>
    <mergeCell ref="B186:B188"/>
    <mergeCell ref="F186:F188"/>
    <mergeCell ref="G186:G188"/>
    <mergeCell ref="B189:B191"/>
    <mergeCell ref="F189:F191"/>
    <mergeCell ref="G189:G191"/>
    <mergeCell ref="B179:B181"/>
    <mergeCell ref="F179:F181"/>
    <mergeCell ref="G179:G181"/>
    <mergeCell ref="B183:B185"/>
    <mergeCell ref="F183:F185"/>
    <mergeCell ref="G183:G185"/>
    <mergeCell ref="B173:B175"/>
    <mergeCell ref="F173:F175"/>
    <mergeCell ref="G173:G175"/>
    <mergeCell ref="B176:B178"/>
    <mergeCell ref="F176:F178"/>
    <mergeCell ref="G176:G178"/>
    <mergeCell ref="B167:B169"/>
    <mergeCell ref="F167:F169"/>
    <mergeCell ref="G167:G169"/>
    <mergeCell ref="B170:B172"/>
    <mergeCell ref="F170:F172"/>
    <mergeCell ref="G170:G172"/>
    <mergeCell ref="B161:B163"/>
    <mergeCell ref="F161:F163"/>
    <mergeCell ref="G161:G163"/>
    <mergeCell ref="B164:B166"/>
    <mergeCell ref="F164:F166"/>
    <mergeCell ref="G164:G166"/>
    <mergeCell ref="B155:B157"/>
    <mergeCell ref="F155:F157"/>
    <mergeCell ref="G155:G157"/>
    <mergeCell ref="B158:B160"/>
    <mergeCell ref="F158:F160"/>
    <mergeCell ref="G158:G160"/>
    <mergeCell ref="B149:B151"/>
    <mergeCell ref="F149:F151"/>
    <mergeCell ref="G149:G151"/>
    <mergeCell ref="B152:B154"/>
    <mergeCell ref="F152:F154"/>
    <mergeCell ref="G152:G154"/>
    <mergeCell ref="B143:B145"/>
    <mergeCell ref="F143:F145"/>
    <mergeCell ref="G143:G145"/>
    <mergeCell ref="B146:B148"/>
    <mergeCell ref="F146:F148"/>
    <mergeCell ref="G146:G148"/>
    <mergeCell ref="B137:B139"/>
    <mergeCell ref="F137:F139"/>
    <mergeCell ref="G137:G139"/>
    <mergeCell ref="B140:B142"/>
    <mergeCell ref="F140:F142"/>
    <mergeCell ref="G140:G142"/>
    <mergeCell ref="B131:B133"/>
    <mergeCell ref="F131:F133"/>
    <mergeCell ref="G131:G133"/>
    <mergeCell ref="B134:B136"/>
    <mergeCell ref="F134:F136"/>
    <mergeCell ref="G134:G136"/>
    <mergeCell ref="B125:B127"/>
    <mergeCell ref="F125:F127"/>
    <mergeCell ref="G125:G127"/>
    <mergeCell ref="B128:B130"/>
    <mergeCell ref="F128:F130"/>
    <mergeCell ref="G128:G130"/>
    <mergeCell ref="B118:B120"/>
    <mergeCell ref="F118:F120"/>
    <mergeCell ref="G118:G120"/>
    <mergeCell ref="B122:B124"/>
    <mergeCell ref="F122:F124"/>
    <mergeCell ref="G122:G124"/>
    <mergeCell ref="B112:B114"/>
    <mergeCell ref="F112:F114"/>
    <mergeCell ref="G112:G114"/>
    <mergeCell ref="B115:B117"/>
    <mergeCell ref="F115:F117"/>
    <mergeCell ref="G115:G117"/>
    <mergeCell ref="B106:B108"/>
    <mergeCell ref="F106:F108"/>
    <mergeCell ref="G106:G108"/>
    <mergeCell ref="B109:B111"/>
    <mergeCell ref="F109:F111"/>
    <mergeCell ref="G109:G111"/>
    <mergeCell ref="B100:B102"/>
    <mergeCell ref="F100:F102"/>
    <mergeCell ref="G100:G102"/>
    <mergeCell ref="B103:B105"/>
    <mergeCell ref="F103:F105"/>
    <mergeCell ref="G103:G105"/>
    <mergeCell ref="B94:B96"/>
    <mergeCell ref="F94:F96"/>
    <mergeCell ref="G94:G96"/>
    <mergeCell ref="B97:B99"/>
    <mergeCell ref="F97:F99"/>
    <mergeCell ref="G97:G99"/>
    <mergeCell ref="B88:B90"/>
    <mergeCell ref="F88:F90"/>
    <mergeCell ref="G88:G90"/>
    <mergeCell ref="B91:B93"/>
    <mergeCell ref="F91:F93"/>
    <mergeCell ref="G91:G93"/>
    <mergeCell ref="B82:B84"/>
    <mergeCell ref="F82:F84"/>
    <mergeCell ref="G82:G84"/>
    <mergeCell ref="B85:B87"/>
    <mergeCell ref="F85:F87"/>
    <mergeCell ref="G85:G87"/>
    <mergeCell ref="B76:B78"/>
    <mergeCell ref="F76:F78"/>
    <mergeCell ref="G76:G78"/>
    <mergeCell ref="B79:B81"/>
    <mergeCell ref="F79:F81"/>
    <mergeCell ref="G79:G81"/>
    <mergeCell ref="B70:B72"/>
    <mergeCell ref="F70:F72"/>
    <mergeCell ref="G70:G72"/>
    <mergeCell ref="B73:B75"/>
    <mergeCell ref="F73:F75"/>
    <mergeCell ref="G73:G75"/>
    <mergeCell ref="B64:B66"/>
    <mergeCell ref="F64:F66"/>
    <mergeCell ref="G64:G66"/>
    <mergeCell ref="B67:B69"/>
    <mergeCell ref="F67:F69"/>
    <mergeCell ref="G67:G69"/>
    <mergeCell ref="B58:B60"/>
    <mergeCell ref="F58:F60"/>
    <mergeCell ref="G58:G60"/>
    <mergeCell ref="B61:B63"/>
    <mergeCell ref="F61:F63"/>
    <mergeCell ref="G61:G63"/>
    <mergeCell ref="B52:B54"/>
    <mergeCell ref="F52:F54"/>
    <mergeCell ref="G52:G54"/>
    <mergeCell ref="B55:B57"/>
    <mergeCell ref="F55:F57"/>
    <mergeCell ref="G55:G57"/>
    <mergeCell ref="B45:B47"/>
    <mergeCell ref="F45:F47"/>
    <mergeCell ref="G45:G47"/>
    <mergeCell ref="B48:B50"/>
    <mergeCell ref="F48:F50"/>
    <mergeCell ref="G48:G50"/>
    <mergeCell ref="B39:B41"/>
    <mergeCell ref="F39:F41"/>
    <mergeCell ref="G39:G41"/>
    <mergeCell ref="B42:B44"/>
    <mergeCell ref="F42:F44"/>
    <mergeCell ref="G42:G44"/>
    <mergeCell ref="B33:B35"/>
    <mergeCell ref="F33:F35"/>
    <mergeCell ref="G33:G35"/>
    <mergeCell ref="B36:B38"/>
    <mergeCell ref="F36:F38"/>
    <mergeCell ref="G36:G38"/>
    <mergeCell ref="B27:B29"/>
    <mergeCell ref="F27:F29"/>
    <mergeCell ref="G27:G29"/>
    <mergeCell ref="B30:B32"/>
    <mergeCell ref="F30:F32"/>
    <mergeCell ref="G30:G32"/>
    <mergeCell ref="B24:B26"/>
    <mergeCell ref="F24:F26"/>
    <mergeCell ref="G24:G26"/>
    <mergeCell ref="B15:B17"/>
    <mergeCell ref="F15:F17"/>
    <mergeCell ref="G15:G17"/>
    <mergeCell ref="B18:B20"/>
    <mergeCell ref="F18:F20"/>
    <mergeCell ref="G18:G20"/>
    <mergeCell ref="B12:B14"/>
    <mergeCell ref="F12:F14"/>
    <mergeCell ref="G12:G14"/>
    <mergeCell ref="B2:G2"/>
    <mergeCell ref="B3:G3"/>
    <mergeCell ref="B4:G4"/>
    <mergeCell ref="B21:B23"/>
    <mergeCell ref="F21:F23"/>
    <mergeCell ref="G21:G23"/>
    <mergeCell ref="H3:H4"/>
    <mergeCell ref="B5:B6"/>
    <mergeCell ref="C5:C6"/>
    <mergeCell ref="D5:D6"/>
    <mergeCell ref="E5:E6"/>
    <mergeCell ref="F5:F6"/>
    <mergeCell ref="G5:G6"/>
    <mergeCell ref="C8:G8"/>
    <mergeCell ref="B9:B11"/>
    <mergeCell ref="F9:F11"/>
    <mergeCell ref="G9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6"/>
  <sheetViews>
    <sheetView topLeftCell="A179" workbookViewId="0">
      <selection activeCell="H191" sqref="H191:H193"/>
    </sheetView>
  </sheetViews>
  <sheetFormatPr defaultRowHeight="14.25"/>
  <cols>
    <col min="4" max="4" width="23.75" customWidth="1"/>
  </cols>
  <sheetData>
    <row r="1" spans="2:9" ht="15" thickBot="1"/>
    <row r="2" spans="2:9" ht="15" thickBot="1">
      <c r="B2" s="66" t="s">
        <v>177</v>
      </c>
      <c r="C2" s="67"/>
      <c r="D2" s="67"/>
      <c r="E2" s="67"/>
      <c r="F2" s="67"/>
      <c r="G2" s="67"/>
      <c r="H2" s="92"/>
      <c r="I2" s="1"/>
    </row>
    <row r="3" spans="2:9">
      <c r="B3" s="69" t="s">
        <v>8</v>
      </c>
      <c r="C3" s="70"/>
      <c r="D3" s="70"/>
      <c r="E3" s="70"/>
      <c r="F3" s="70"/>
      <c r="G3" s="70"/>
      <c r="H3" s="93"/>
      <c r="I3" s="91"/>
    </row>
    <row r="4" spans="2:9" ht="15" thickBot="1">
      <c r="B4" s="72" t="s">
        <v>9</v>
      </c>
      <c r="C4" s="73"/>
      <c r="D4" s="73"/>
      <c r="E4" s="73"/>
      <c r="F4" s="73"/>
      <c r="G4" s="73"/>
      <c r="H4" s="94"/>
      <c r="I4" s="91"/>
    </row>
    <row r="5" spans="2:9" ht="69" customHeight="1">
      <c r="B5" s="76" t="s">
        <v>10</v>
      </c>
      <c r="C5" s="76" t="s">
        <v>46</v>
      </c>
      <c r="D5" s="76" t="s">
        <v>11</v>
      </c>
      <c r="E5" s="76" t="s">
        <v>12</v>
      </c>
      <c r="F5" s="76" t="s">
        <v>0</v>
      </c>
      <c r="G5" s="76" t="s">
        <v>1</v>
      </c>
      <c r="H5" s="76" t="s">
        <v>13</v>
      </c>
      <c r="I5" s="1"/>
    </row>
    <row r="6" spans="2:9" ht="15" thickBot="1">
      <c r="B6" s="77"/>
      <c r="C6" s="77"/>
      <c r="D6" s="77"/>
      <c r="E6" s="77"/>
      <c r="F6" s="77"/>
      <c r="G6" s="77"/>
      <c r="H6" s="77"/>
      <c r="I6" s="1"/>
    </row>
    <row r="7" spans="2:9" ht="15" thickBot="1">
      <c r="B7" s="14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1"/>
    </row>
    <row r="8" spans="2:9" ht="15" thickBot="1">
      <c r="B8" s="38"/>
      <c r="C8" s="39" t="s">
        <v>178</v>
      </c>
      <c r="D8" s="43" t="s">
        <v>50</v>
      </c>
      <c r="E8" s="44"/>
      <c r="F8" s="44"/>
      <c r="G8" s="44"/>
      <c r="H8" s="45"/>
      <c r="I8" s="1"/>
    </row>
    <row r="9" spans="2:9" ht="36.75" thickBot="1">
      <c r="B9" s="81">
        <v>1</v>
      </c>
      <c r="C9" s="81" t="s">
        <v>179</v>
      </c>
      <c r="D9" s="6" t="s">
        <v>180</v>
      </c>
      <c r="E9" s="7" t="s">
        <v>2</v>
      </c>
      <c r="F9" s="7"/>
      <c r="G9" s="81">
        <v>0</v>
      </c>
      <c r="H9" s="81">
        <f>ROUND(G9*F11,2)</f>
        <v>0</v>
      </c>
      <c r="I9" s="1"/>
    </row>
    <row r="10" spans="2:9" ht="15" thickBot="1">
      <c r="B10" s="82"/>
      <c r="C10" s="82"/>
      <c r="D10" s="6">
        <v>267</v>
      </c>
      <c r="E10" s="7" t="s">
        <v>2</v>
      </c>
      <c r="F10" s="7"/>
      <c r="G10" s="82"/>
      <c r="H10" s="82"/>
      <c r="I10" s="1"/>
    </row>
    <row r="11" spans="2:9" ht="15" thickBot="1">
      <c r="B11" s="83"/>
      <c r="C11" s="83"/>
      <c r="D11" s="6"/>
      <c r="E11" s="7"/>
      <c r="F11" s="7">
        <v>267</v>
      </c>
      <c r="G11" s="83"/>
      <c r="H11" s="83"/>
      <c r="I11" s="1"/>
    </row>
    <row r="12" spans="2:9" ht="36.75" thickBot="1">
      <c r="B12" s="84">
        <v>2</v>
      </c>
      <c r="C12" s="84" t="s">
        <v>181</v>
      </c>
      <c r="D12" s="6" t="s">
        <v>182</v>
      </c>
      <c r="E12" s="7" t="s">
        <v>4</v>
      </c>
      <c r="F12" s="7"/>
      <c r="G12" s="84">
        <v>0</v>
      </c>
      <c r="H12" s="81">
        <f t="shared" ref="H12" si="0">ROUND(G12*F14,2)</f>
        <v>0</v>
      </c>
      <c r="I12" s="1"/>
    </row>
    <row r="13" spans="2:9" ht="48.75" thickBot="1">
      <c r="B13" s="82"/>
      <c r="C13" s="82"/>
      <c r="D13" s="6" t="s">
        <v>313</v>
      </c>
      <c r="E13" s="7" t="s">
        <v>4</v>
      </c>
      <c r="F13" s="7"/>
      <c r="G13" s="82"/>
      <c r="H13" s="82"/>
      <c r="I13" s="1"/>
    </row>
    <row r="14" spans="2:9" ht="15" thickBot="1">
      <c r="B14" s="83"/>
      <c r="C14" s="83"/>
      <c r="D14" s="6"/>
      <c r="E14" s="7"/>
      <c r="F14" s="7">
        <v>571.1</v>
      </c>
      <c r="G14" s="83"/>
      <c r="H14" s="83"/>
      <c r="I14" s="1"/>
    </row>
    <row r="15" spans="2:9" ht="36.75" thickBot="1">
      <c r="B15" s="84">
        <v>3</v>
      </c>
      <c r="C15" s="84" t="s">
        <v>183</v>
      </c>
      <c r="D15" s="6" t="s">
        <v>184</v>
      </c>
      <c r="E15" s="7" t="s">
        <v>5</v>
      </c>
      <c r="F15" s="7"/>
      <c r="G15" s="84">
        <v>0</v>
      </c>
      <c r="H15" s="81">
        <f t="shared" ref="H15" si="1">ROUND(G15*F17,2)</f>
        <v>0</v>
      </c>
      <c r="I15" s="1"/>
    </row>
    <row r="16" spans="2:9" ht="15" thickBot="1">
      <c r="B16" s="82"/>
      <c r="C16" s="82"/>
      <c r="D16" s="6" t="s">
        <v>185</v>
      </c>
      <c r="E16" s="7" t="s">
        <v>5</v>
      </c>
      <c r="F16" s="7"/>
      <c r="G16" s="82"/>
      <c r="H16" s="82"/>
      <c r="I16" s="1"/>
    </row>
    <row r="17" spans="2:9" ht="15" thickBot="1">
      <c r="B17" s="83"/>
      <c r="C17" s="83"/>
      <c r="D17" s="6"/>
      <c r="E17" s="7"/>
      <c r="F17" s="7">
        <v>10.79</v>
      </c>
      <c r="G17" s="83"/>
      <c r="H17" s="83"/>
      <c r="I17" s="1"/>
    </row>
    <row r="18" spans="2:9" ht="36.75" thickBot="1">
      <c r="B18" s="84">
        <v>4</v>
      </c>
      <c r="C18" s="84" t="s">
        <v>183</v>
      </c>
      <c r="D18" s="6" t="s">
        <v>186</v>
      </c>
      <c r="E18" s="7" t="s">
        <v>2</v>
      </c>
      <c r="F18" s="7"/>
      <c r="G18" s="84">
        <v>0</v>
      </c>
      <c r="H18" s="81">
        <f t="shared" ref="H18" si="2">ROUND(G18*F20,2)</f>
        <v>0</v>
      </c>
      <c r="I18" s="1"/>
    </row>
    <row r="19" spans="2:9" ht="15" thickBot="1">
      <c r="B19" s="82"/>
      <c r="C19" s="82"/>
      <c r="D19" s="6" t="s">
        <v>187</v>
      </c>
      <c r="E19" s="7" t="s">
        <v>2</v>
      </c>
      <c r="F19" s="7"/>
      <c r="G19" s="82"/>
      <c r="H19" s="82"/>
      <c r="I19" s="1"/>
    </row>
    <row r="20" spans="2:9" ht="15" thickBot="1">
      <c r="B20" s="83"/>
      <c r="C20" s="83"/>
      <c r="D20" s="6"/>
      <c r="E20" s="7"/>
      <c r="F20" s="7">
        <v>269.7</v>
      </c>
      <c r="G20" s="83"/>
      <c r="H20" s="83"/>
      <c r="I20" s="1"/>
    </row>
    <row r="21" spans="2:9" ht="48.75" thickBot="1">
      <c r="B21" s="84">
        <v>5</v>
      </c>
      <c r="C21" s="84" t="s">
        <v>183</v>
      </c>
      <c r="D21" s="6" t="s">
        <v>188</v>
      </c>
      <c r="E21" s="7" t="s">
        <v>4</v>
      </c>
      <c r="F21" s="7"/>
      <c r="G21" s="84">
        <v>0</v>
      </c>
      <c r="H21" s="81">
        <f t="shared" ref="H21" si="3">ROUND(G21*F23,2)</f>
        <v>0</v>
      </c>
      <c r="I21" s="1"/>
    </row>
    <row r="22" spans="2:9" ht="15" thickBot="1">
      <c r="B22" s="82"/>
      <c r="C22" s="82"/>
      <c r="D22" s="6" t="s">
        <v>189</v>
      </c>
      <c r="E22" s="7" t="s">
        <v>4</v>
      </c>
      <c r="F22" s="7"/>
      <c r="G22" s="82"/>
      <c r="H22" s="82"/>
      <c r="I22" s="1"/>
    </row>
    <row r="23" spans="2:9" ht="15" thickBot="1">
      <c r="B23" s="83"/>
      <c r="C23" s="83"/>
      <c r="D23" s="6"/>
      <c r="E23" s="7"/>
      <c r="F23" s="7">
        <v>344.4</v>
      </c>
      <c r="G23" s="83"/>
      <c r="H23" s="83"/>
      <c r="I23" s="1"/>
    </row>
    <row r="24" spans="2:9" ht="36.75" thickBot="1">
      <c r="B24" s="84">
        <v>6</v>
      </c>
      <c r="C24" s="84" t="s">
        <v>183</v>
      </c>
      <c r="D24" s="6" t="s">
        <v>190</v>
      </c>
      <c r="E24" s="7" t="s">
        <v>4</v>
      </c>
      <c r="F24" s="7"/>
      <c r="G24" s="84">
        <v>0</v>
      </c>
      <c r="H24" s="81">
        <f t="shared" ref="H24" si="4">ROUND(G24*F26,2)</f>
        <v>0</v>
      </c>
      <c r="I24" s="1"/>
    </row>
    <row r="25" spans="2:9" ht="15" thickBot="1">
      <c r="B25" s="82"/>
      <c r="C25" s="82"/>
      <c r="D25" s="6">
        <v>16.3</v>
      </c>
      <c r="E25" s="7" t="s">
        <v>4</v>
      </c>
      <c r="F25" s="7"/>
      <c r="G25" s="82"/>
      <c r="H25" s="82"/>
      <c r="I25" s="1"/>
    </row>
    <row r="26" spans="2:9" ht="15" thickBot="1">
      <c r="B26" s="83"/>
      <c r="C26" s="83"/>
      <c r="D26" s="6"/>
      <c r="E26" s="7"/>
      <c r="F26" s="7">
        <v>16.3</v>
      </c>
      <c r="G26" s="83"/>
      <c r="H26" s="83"/>
      <c r="I26" s="1"/>
    </row>
    <row r="27" spans="2:9" ht="48.75" thickBot="1">
      <c r="B27" s="84">
        <v>7</v>
      </c>
      <c r="C27" s="84" t="s">
        <v>183</v>
      </c>
      <c r="D27" s="6" t="s">
        <v>191</v>
      </c>
      <c r="E27" s="7" t="s">
        <v>4</v>
      </c>
      <c r="F27" s="7"/>
      <c r="G27" s="84">
        <v>0</v>
      </c>
      <c r="H27" s="81">
        <f t="shared" ref="H27" si="5">ROUND(G27*F29,2)</f>
        <v>0</v>
      </c>
      <c r="I27" s="1"/>
    </row>
    <row r="28" spans="2:9" ht="24.75" thickBot="1">
      <c r="B28" s="82"/>
      <c r="C28" s="82"/>
      <c r="D28" s="6" t="s">
        <v>312</v>
      </c>
      <c r="E28" s="7" t="s">
        <v>4</v>
      </c>
      <c r="F28" s="7"/>
      <c r="G28" s="82"/>
      <c r="H28" s="82"/>
      <c r="I28" s="1"/>
    </row>
    <row r="29" spans="2:9" ht="15" thickBot="1">
      <c r="B29" s="83"/>
      <c r="C29" s="83"/>
      <c r="D29" s="6"/>
      <c r="E29" s="7"/>
      <c r="F29" s="7">
        <v>416.8</v>
      </c>
      <c r="G29" s="83"/>
      <c r="H29" s="83"/>
      <c r="I29" s="1"/>
    </row>
    <row r="30" spans="2:9" ht="24.75" thickBot="1">
      <c r="B30" s="84">
        <v>8</v>
      </c>
      <c r="C30" s="98" t="s">
        <v>318</v>
      </c>
      <c r="D30" s="6" t="s">
        <v>319</v>
      </c>
      <c r="E30" s="7" t="s">
        <v>4</v>
      </c>
      <c r="F30" s="7"/>
      <c r="G30" s="84"/>
      <c r="H30" s="81">
        <f t="shared" ref="H30" si="6">ROUND(G30*F32,2)</f>
        <v>0</v>
      </c>
      <c r="I30" s="1"/>
    </row>
    <row r="31" spans="2:9" ht="15" thickBot="1">
      <c r="B31" s="82"/>
      <c r="C31" s="99"/>
      <c r="D31" s="101">
        <v>2.2999999999999998</v>
      </c>
      <c r="E31" s="7" t="s">
        <v>4</v>
      </c>
      <c r="F31" s="7">
        <v>2.2999999999999998</v>
      </c>
      <c r="G31" s="82"/>
      <c r="H31" s="82"/>
      <c r="I31" s="1"/>
    </row>
    <row r="32" spans="2:9" ht="15" thickBot="1">
      <c r="B32" s="83"/>
      <c r="C32" s="100"/>
      <c r="D32" s="6"/>
      <c r="E32" s="7"/>
      <c r="F32" s="7"/>
      <c r="G32" s="83"/>
      <c r="H32" s="83"/>
      <c r="I32" s="1"/>
    </row>
    <row r="33" spans="2:9" ht="15" thickBot="1">
      <c r="B33" s="84">
        <v>9</v>
      </c>
      <c r="C33" s="84" t="s">
        <v>183</v>
      </c>
      <c r="D33" s="6" t="s">
        <v>192</v>
      </c>
      <c r="E33" s="7" t="s">
        <v>5</v>
      </c>
      <c r="F33" s="7"/>
      <c r="G33" s="84">
        <v>0</v>
      </c>
      <c r="H33" s="81">
        <f t="shared" ref="H33" si="7">ROUND(G33*F35,2)</f>
        <v>0</v>
      </c>
      <c r="I33" s="1"/>
    </row>
    <row r="34" spans="2:9" ht="24.75" thickBot="1">
      <c r="B34" s="82"/>
      <c r="C34" s="82"/>
      <c r="D34" s="6" t="s">
        <v>193</v>
      </c>
      <c r="E34" s="7" t="s">
        <v>5</v>
      </c>
      <c r="F34" s="7"/>
      <c r="G34" s="82"/>
      <c r="H34" s="82"/>
      <c r="I34" s="1"/>
    </row>
    <row r="35" spans="2:9" ht="15" thickBot="1">
      <c r="B35" s="83"/>
      <c r="C35" s="83"/>
      <c r="D35" s="6"/>
      <c r="E35" s="7"/>
      <c r="F35" s="7">
        <v>66.47</v>
      </c>
      <c r="G35" s="83"/>
      <c r="H35" s="83"/>
      <c r="I35" s="1"/>
    </row>
    <row r="36" spans="2:9" ht="24.75" thickBot="1">
      <c r="B36" s="84">
        <v>10</v>
      </c>
      <c r="C36" s="84" t="s">
        <v>183</v>
      </c>
      <c r="D36" s="6" t="s">
        <v>194</v>
      </c>
      <c r="E36" s="7" t="s">
        <v>5</v>
      </c>
      <c r="F36" s="7"/>
      <c r="G36" s="84">
        <v>0</v>
      </c>
      <c r="H36" s="81">
        <f t="shared" ref="H36" si="8">ROUND(G36*F38,2)</f>
        <v>0</v>
      </c>
      <c r="I36" s="1"/>
    </row>
    <row r="37" spans="2:9" ht="15" thickBot="1">
      <c r="B37" s="82"/>
      <c r="C37" s="82"/>
      <c r="D37" s="6" t="s">
        <v>195</v>
      </c>
      <c r="E37" s="7" t="s">
        <v>5</v>
      </c>
      <c r="F37" s="7"/>
      <c r="G37" s="82"/>
      <c r="H37" s="82"/>
      <c r="I37" s="1"/>
    </row>
    <row r="38" spans="2:9" ht="15" thickBot="1">
      <c r="B38" s="83"/>
      <c r="C38" s="83"/>
      <c r="D38" s="6"/>
      <c r="E38" s="7"/>
      <c r="F38" s="7">
        <v>17.22</v>
      </c>
      <c r="G38" s="83"/>
      <c r="H38" s="83"/>
      <c r="I38" s="1"/>
    </row>
    <row r="39" spans="2:9" ht="15" thickBot="1">
      <c r="B39" s="84">
        <v>11</v>
      </c>
      <c r="C39" s="84" t="s">
        <v>183</v>
      </c>
      <c r="D39" s="6" t="s">
        <v>196</v>
      </c>
      <c r="E39" s="7" t="s">
        <v>3</v>
      </c>
      <c r="F39" s="7"/>
      <c r="G39" s="84">
        <v>0</v>
      </c>
      <c r="H39" s="81">
        <f t="shared" ref="H39" si="9">ROUND(G39*F41,2)</f>
        <v>0</v>
      </c>
      <c r="I39" s="1"/>
    </row>
    <row r="40" spans="2:9" ht="15" thickBot="1">
      <c r="B40" s="82"/>
      <c r="C40" s="82"/>
      <c r="D40" s="6">
        <v>15</v>
      </c>
      <c r="E40" s="7" t="s">
        <v>3</v>
      </c>
      <c r="F40" s="7"/>
      <c r="G40" s="82"/>
      <c r="H40" s="82"/>
      <c r="I40" s="1"/>
    </row>
    <row r="41" spans="2:9" ht="15" thickBot="1">
      <c r="B41" s="83"/>
      <c r="C41" s="83"/>
      <c r="D41" s="6"/>
      <c r="E41" s="7"/>
      <c r="F41" s="7">
        <v>15</v>
      </c>
      <c r="G41" s="83"/>
      <c r="H41" s="83"/>
      <c r="I41" s="1"/>
    </row>
    <row r="42" spans="2:9" ht="24.75" thickBot="1">
      <c r="B42" s="84">
        <v>12</v>
      </c>
      <c r="C42" s="84" t="s">
        <v>183</v>
      </c>
      <c r="D42" s="6" t="s">
        <v>197</v>
      </c>
      <c r="E42" s="7" t="s">
        <v>3</v>
      </c>
      <c r="F42" s="7"/>
      <c r="G42" s="84">
        <v>0</v>
      </c>
      <c r="H42" s="81">
        <f t="shared" ref="H42" si="10">ROUND(G42*F44,2)</f>
        <v>0</v>
      </c>
      <c r="I42" s="1"/>
    </row>
    <row r="43" spans="2:9" ht="15" thickBot="1">
      <c r="B43" s="82"/>
      <c r="C43" s="82"/>
      <c r="D43" s="6" t="s">
        <v>198</v>
      </c>
      <c r="E43" s="7" t="s">
        <v>3</v>
      </c>
      <c r="F43" s="7"/>
      <c r="G43" s="82"/>
      <c r="H43" s="82"/>
      <c r="I43" s="1"/>
    </row>
    <row r="44" spans="2:9" ht="15" thickBot="1">
      <c r="B44" s="83"/>
      <c r="C44" s="83"/>
      <c r="D44" s="6"/>
      <c r="E44" s="7"/>
      <c r="F44" s="7">
        <v>19</v>
      </c>
      <c r="G44" s="83"/>
      <c r="H44" s="83"/>
      <c r="I44" s="1"/>
    </row>
    <row r="45" spans="2:9" ht="15" thickBot="1">
      <c r="B45" s="84">
        <v>13</v>
      </c>
      <c r="C45" s="84" t="s">
        <v>183</v>
      </c>
      <c r="D45" s="6" t="s">
        <v>199</v>
      </c>
      <c r="E45" s="7" t="s">
        <v>200</v>
      </c>
      <c r="F45" s="7"/>
      <c r="G45" s="84">
        <v>0</v>
      </c>
      <c r="H45" s="81">
        <f t="shared" ref="H45" si="11">ROUND(G45*F47,2)</f>
        <v>0</v>
      </c>
      <c r="I45" s="1"/>
    </row>
    <row r="46" spans="2:9" ht="15" thickBot="1">
      <c r="B46" s="82"/>
      <c r="C46" s="82"/>
      <c r="D46" s="6">
        <v>1</v>
      </c>
      <c r="E46" s="7" t="s">
        <v>200</v>
      </c>
      <c r="F46" s="7"/>
      <c r="G46" s="82"/>
      <c r="H46" s="82"/>
      <c r="I46" s="1"/>
    </row>
    <row r="47" spans="2:9" ht="15" thickBot="1">
      <c r="B47" s="83"/>
      <c r="C47" s="83"/>
      <c r="D47" s="6"/>
      <c r="E47" s="7"/>
      <c r="F47" s="7">
        <v>1</v>
      </c>
      <c r="G47" s="83"/>
      <c r="H47" s="83"/>
      <c r="I47" s="1"/>
    </row>
    <row r="48" spans="2:9" ht="24.75" thickBot="1">
      <c r="B48" s="84">
        <v>14</v>
      </c>
      <c r="C48" s="84" t="s">
        <v>183</v>
      </c>
      <c r="D48" s="6" t="s">
        <v>201</v>
      </c>
      <c r="E48" s="7" t="s">
        <v>202</v>
      </c>
      <c r="F48" s="7"/>
      <c r="G48" s="84">
        <v>0</v>
      </c>
      <c r="H48" s="81">
        <f t="shared" ref="H48" si="12">ROUND(G48*F50,2)</f>
        <v>0</v>
      </c>
      <c r="I48" s="1"/>
    </row>
    <row r="49" spans="2:9" ht="15" thickBot="1">
      <c r="B49" s="82"/>
      <c r="C49" s="82"/>
      <c r="D49" s="6" t="s">
        <v>203</v>
      </c>
      <c r="E49" s="7" t="s">
        <v>202</v>
      </c>
      <c r="F49" s="7"/>
      <c r="G49" s="82"/>
      <c r="H49" s="82"/>
      <c r="I49" s="1"/>
    </row>
    <row r="50" spans="2:9" ht="15" thickBot="1">
      <c r="B50" s="83"/>
      <c r="C50" s="83"/>
      <c r="D50" s="6"/>
      <c r="E50" s="7"/>
      <c r="F50" s="7">
        <v>152.88</v>
      </c>
      <c r="G50" s="83"/>
      <c r="H50" s="83"/>
      <c r="I50" s="1"/>
    </row>
    <row r="51" spans="2:9" ht="24.75" thickBot="1">
      <c r="B51" s="84">
        <v>15</v>
      </c>
      <c r="C51" s="84" t="s">
        <v>183</v>
      </c>
      <c r="D51" s="6" t="s">
        <v>204</v>
      </c>
      <c r="E51" s="7" t="s">
        <v>202</v>
      </c>
      <c r="F51" s="7"/>
      <c r="G51" s="84">
        <v>0</v>
      </c>
      <c r="H51" s="81">
        <f t="shared" ref="H51" si="13">ROUND(G51*F53,2)</f>
        <v>0</v>
      </c>
      <c r="I51" s="1"/>
    </row>
    <row r="52" spans="2:9" ht="15" thickBot="1">
      <c r="B52" s="82"/>
      <c r="C52" s="82"/>
      <c r="D52" s="6" t="s">
        <v>205</v>
      </c>
      <c r="E52" s="7" t="s">
        <v>202</v>
      </c>
      <c r="F52" s="7"/>
      <c r="G52" s="82"/>
      <c r="H52" s="82"/>
      <c r="I52" s="1"/>
    </row>
    <row r="53" spans="2:9" ht="15" thickBot="1">
      <c r="B53" s="83"/>
      <c r="C53" s="83"/>
      <c r="D53" s="6"/>
      <c r="E53" s="7"/>
      <c r="F53" s="7">
        <v>43.05</v>
      </c>
      <c r="G53" s="83"/>
      <c r="H53" s="83"/>
      <c r="I53" s="1"/>
    </row>
    <row r="54" spans="2:9" ht="15" thickBot="1">
      <c r="B54" s="38"/>
      <c r="C54" s="39" t="s">
        <v>206</v>
      </c>
      <c r="D54" s="40" t="s">
        <v>56</v>
      </c>
      <c r="E54" s="41"/>
      <c r="F54" s="41"/>
      <c r="G54" s="41"/>
      <c r="H54" s="42"/>
      <c r="I54" s="1"/>
    </row>
    <row r="55" spans="2:9" ht="36.75" thickBot="1">
      <c r="B55" s="81">
        <v>16</v>
      </c>
      <c r="C55" s="81" t="s">
        <v>207</v>
      </c>
      <c r="D55" s="6" t="s">
        <v>208</v>
      </c>
      <c r="E55" s="7" t="s">
        <v>4</v>
      </c>
      <c r="F55" s="7"/>
      <c r="G55" s="81">
        <v>0</v>
      </c>
      <c r="H55" s="81">
        <f>ROUND(G55*F57,2)</f>
        <v>0</v>
      </c>
      <c r="I55" s="1"/>
    </row>
    <row r="56" spans="2:9" ht="15" thickBot="1">
      <c r="B56" s="82"/>
      <c r="C56" s="82"/>
      <c r="D56" s="6" t="s">
        <v>210</v>
      </c>
      <c r="E56" s="7" t="s">
        <v>4</v>
      </c>
      <c r="F56" s="7"/>
      <c r="G56" s="82"/>
      <c r="H56" s="82"/>
      <c r="I56" s="1"/>
    </row>
    <row r="57" spans="2:9" ht="15" thickBot="1">
      <c r="B57" s="83"/>
      <c r="C57" s="83"/>
      <c r="D57" s="6"/>
      <c r="E57" s="7"/>
      <c r="F57" s="7">
        <v>716.6</v>
      </c>
      <c r="G57" s="83"/>
      <c r="H57" s="83"/>
      <c r="I57" s="1"/>
    </row>
    <row r="58" spans="2:9" ht="36.75" thickBot="1">
      <c r="B58" s="81">
        <v>17</v>
      </c>
      <c r="C58" s="84" t="s">
        <v>207</v>
      </c>
      <c r="D58" s="6" t="s">
        <v>209</v>
      </c>
      <c r="E58" s="7" t="s">
        <v>4</v>
      </c>
      <c r="F58" s="7"/>
      <c r="G58" s="84">
        <v>0</v>
      </c>
      <c r="H58" s="81">
        <f t="shared" ref="H58" si="14">ROUND(G58*F60,2)</f>
        <v>0</v>
      </c>
      <c r="I58" s="1"/>
    </row>
    <row r="59" spans="2:9" ht="15" thickBot="1">
      <c r="B59" s="82"/>
      <c r="C59" s="82"/>
      <c r="D59" s="6" t="s">
        <v>314</v>
      </c>
      <c r="E59" s="7" t="s">
        <v>4</v>
      </c>
      <c r="F59" s="7"/>
      <c r="G59" s="82"/>
      <c r="H59" s="82"/>
      <c r="I59" s="1"/>
    </row>
    <row r="60" spans="2:9" ht="15" thickBot="1">
      <c r="B60" s="83"/>
      <c r="C60" s="83"/>
      <c r="D60" s="6"/>
      <c r="E60" s="7"/>
      <c r="F60" s="7">
        <v>176.8</v>
      </c>
      <c r="G60" s="83"/>
      <c r="H60" s="83"/>
      <c r="I60" s="1"/>
    </row>
    <row r="61" spans="2:9" ht="15" thickBot="1">
      <c r="B61" s="81">
        <v>18</v>
      </c>
      <c r="C61" s="84" t="s">
        <v>207</v>
      </c>
      <c r="D61" s="6" t="s">
        <v>211</v>
      </c>
      <c r="E61" s="7" t="s">
        <v>5</v>
      </c>
      <c r="F61" s="7"/>
      <c r="G61" s="84">
        <v>0</v>
      </c>
      <c r="H61" s="81">
        <f t="shared" ref="H61" si="15">ROUND(G61*F63,2)</f>
        <v>0</v>
      </c>
      <c r="I61" s="1"/>
    </row>
    <row r="62" spans="2:9" ht="15" thickBot="1">
      <c r="B62" s="82"/>
      <c r="C62" s="82"/>
      <c r="D62" s="6" t="s">
        <v>212</v>
      </c>
      <c r="E62" s="7" t="s">
        <v>5</v>
      </c>
      <c r="F62" s="7"/>
      <c r="G62" s="82"/>
      <c r="H62" s="82"/>
      <c r="I62" s="1"/>
    </row>
    <row r="63" spans="2:9" ht="15" thickBot="1">
      <c r="B63" s="83"/>
      <c r="C63" s="83"/>
      <c r="D63" s="6"/>
      <c r="E63" s="7"/>
      <c r="F63" s="7">
        <v>235.44</v>
      </c>
      <c r="G63" s="83"/>
      <c r="H63" s="83"/>
      <c r="I63" s="1"/>
    </row>
    <row r="64" spans="2:9" ht="15" thickBot="1">
      <c r="B64" s="81">
        <v>19</v>
      </c>
      <c r="C64" s="84" t="s">
        <v>207</v>
      </c>
      <c r="D64" s="6" t="s">
        <v>213</v>
      </c>
      <c r="E64" s="7" t="s">
        <v>5</v>
      </c>
      <c r="F64" s="7"/>
      <c r="G64" s="84">
        <v>0</v>
      </c>
      <c r="H64" s="81">
        <f t="shared" ref="H64" si="16">ROUND(G64*F66,2)</f>
        <v>0</v>
      </c>
      <c r="I64" s="1"/>
    </row>
    <row r="65" spans="2:9" ht="15" thickBot="1">
      <c r="B65" s="82"/>
      <c r="C65" s="82"/>
      <c r="D65" s="6" t="s">
        <v>214</v>
      </c>
      <c r="E65" s="7" t="s">
        <v>5</v>
      </c>
      <c r="F65" s="7"/>
      <c r="G65" s="82"/>
      <c r="H65" s="82"/>
      <c r="I65" s="1"/>
    </row>
    <row r="66" spans="2:9" ht="15" thickBot="1">
      <c r="B66" s="83"/>
      <c r="C66" s="83"/>
      <c r="D66" s="6"/>
      <c r="E66" s="7"/>
      <c r="F66" s="7">
        <v>285.49</v>
      </c>
      <c r="G66" s="83"/>
      <c r="H66" s="83"/>
      <c r="I66" s="1"/>
    </row>
    <row r="67" spans="2:9" ht="15" thickBot="1">
      <c r="B67" s="38"/>
      <c r="C67" s="39" t="s">
        <v>215</v>
      </c>
      <c r="D67" s="40" t="s">
        <v>216</v>
      </c>
      <c r="E67" s="41"/>
      <c r="F67" s="41"/>
      <c r="G67" s="41"/>
      <c r="H67" s="42"/>
      <c r="I67" s="1"/>
    </row>
    <row r="68" spans="2:9" ht="48.75" thickBot="1">
      <c r="B68" s="81">
        <v>20</v>
      </c>
      <c r="C68" s="81" t="s">
        <v>217</v>
      </c>
      <c r="D68" s="6" t="s">
        <v>218</v>
      </c>
      <c r="E68" s="7" t="s">
        <v>4</v>
      </c>
      <c r="F68" s="7"/>
      <c r="G68" s="81">
        <v>0</v>
      </c>
      <c r="H68" s="81">
        <f t="shared" ref="H68" si="17">ROUND(G68*F70,2)</f>
        <v>0</v>
      </c>
      <c r="I68" s="1"/>
    </row>
    <row r="69" spans="2:9" ht="15" thickBot="1">
      <c r="B69" s="82"/>
      <c r="C69" s="82"/>
      <c r="D69" s="6" t="s">
        <v>219</v>
      </c>
      <c r="E69" s="7" t="s">
        <v>4</v>
      </c>
      <c r="F69" s="7"/>
      <c r="G69" s="82"/>
      <c r="H69" s="82"/>
      <c r="I69" s="1"/>
    </row>
    <row r="70" spans="2:9" ht="15" thickBot="1">
      <c r="B70" s="83"/>
      <c r="C70" s="83"/>
      <c r="D70" s="6"/>
      <c r="E70" s="7"/>
      <c r="F70" s="7">
        <v>893.4</v>
      </c>
      <c r="G70" s="83"/>
      <c r="H70" s="83"/>
      <c r="I70" s="1"/>
    </row>
    <row r="71" spans="2:9" ht="36.75" thickBot="1">
      <c r="B71" s="81">
        <v>21</v>
      </c>
      <c r="C71" s="84" t="s">
        <v>220</v>
      </c>
      <c r="D71" s="6" t="s">
        <v>221</v>
      </c>
      <c r="E71" s="7" t="s">
        <v>4</v>
      </c>
      <c r="F71" s="7"/>
      <c r="G71" s="84">
        <v>0</v>
      </c>
      <c r="H71" s="81">
        <f t="shared" ref="H71:H83" si="18">ROUND(G71*F73,2)</f>
        <v>0</v>
      </c>
      <c r="I71" s="1"/>
    </row>
    <row r="72" spans="2:9" ht="15" thickBot="1">
      <c r="B72" s="82"/>
      <c r="C72" s="82"/>
      <c r="D72" s="6" t="s">
        <v>222</v>
      </c>
      <c r="E72" s="7" t="s">
        <v>4</v>
      </c>
      <c r="F72" s="7"/>
      <c r="G72" s="82"/>
      <c r="H72" s="82"/>
      <c r="I72" s="1"/>
    </row>
    <row r="73" spans="2:9" ht="15" thickBot="1">
      <c r="B73" s="83"/>
      <c r="C73" s="83"/>
      <c r="D73" s="6"/>
      <c r="E73" s="7"/>
      <c r="F73" s="7">
        <v>774.5</v>
      </c>
      <c r="G73" s="83"/>
      <c r="H73" s="83"/>
      <c r="I73" s="1"/>
    </row>
    <row r="74" spans="2:9" ht="15" thickBot="1">
      <c r="B74" s="81">
        <v>22</v>
      </c>
      <c r="C74" s="84" t="s">
        <v>223</v>
      </c>
      <c r="D74" s="23" t="s">
        <v>224</v>
      </c>
      <c r="E74" s="7" t="s">
        <v>4</v>
      </c>
      <c r="F74" s="7"/>
      <c r="G74" s="84">
        <v>0</v>
      </c>
      <c r="H74" s="81">
        <f t="shared" si="18"/>
        <v>0</v>
      </c>
      <c r="I74" s="1"/>
    </row>
    <row r="75" spans="2:9" ht="15" thickBot="1">
      <c r="B75" s="82"/>
      <c r="C75" s="82"/>
      <c r="D75" s="6" t="s">
        <v>225</v>
      </c>
      <c r="E75" s="7" t="s">
        <v>4</v>
      </c>
      <c r="F75" s="7"/>
      <c r="G75" s="82"/>
      <c r="H75" s="82"/>
      <c r="I75" s="1"/>
    </row>
    <row r="76" spans="2:9" ht="15" thickBot="1">
      <c r="B76" s="83"/>
      <c r="C76" s="83"/>
      <c r="D76" s="6"/>
      <c r="E76" s="7"/>
      <c r="F76" s="7">
        <v>716.6</v>
      </c>
      <c r="G76" s="83"/>
      <c r="H76" s="83"/>
      <c r="I76" s="1"/>
    </row>
    <row r="77" spans="2:9" ht="15" thickBot="1">
      <c r="B77" s="81">
        <v>23</v>
      </c>
      <c r="C77" s="84" t="s">
        <v>223</v>
      </c>
      <c r="D77" s="23" t="s">
        <v>226</v>
      </c>
      <c r="E77" s="7" t="s">
        <v>4</v>
      </c>
      <c r="F77" s="7"/>
      <c r="G77" s="84">
        <v>0</v>
      </c>
      <c r="H77" s="81">
        <f t="shared" si="18"/>
        <v>0</v>
      </c>
      <c r="I77" s="1"/>
    </row>
    <row r="78" spans="2:9" ht="24.75" thickBot="1">
      <c r="B78" s="82"/>
      <c r="C78" s="82"/>
      <c r="D78" s="6" t="s">
        <v>227</v>
      </c>
      <c r="E78" s="7" t="s">
        <v>4</v>
      </c>
      <c r="F78" s="7"/>
      <c r="G78" s="82"/>
      <c r="H78" s="82"/>
      <c r="I78" s="1"/>
    </row>
    <row r="79" spans="2:9" ht="15" thickBot="1">
      <c r="B79" s="83"/>
      <c r="C79" s="83"/>
      <c r="D79" s="6"/>
      <c r="E79" s="7"/>
      <c r="F79" s="7">
        <v>176.8</v>
      </c>
      <c r="G79" s="83"/>
      <c r="H79" s="83"/>
      <c r="I79" s="1"/>
    </row>
    <row r="80" spans="2:9" ht="36.75" thickBot="1">
      <c r="B80" s="81">
        <v>24</v>
      </c>
      <c r="C80" s="84" t="s">
        <v>228</v>
      </c>
      <c r="D80" s="6" t="s">
        <v>229</v>
      </c>
      <c r="E80" s="7" t="s">
        <v>4</v>
      </c>
      <c r="F80" s="7"/>
      <c r="G80" s="84">
        <v>0</v>
      </c>
      <c r="H80" s="81">
        <f t="shared" si="18"/>
        <v>0</v>
      </c>
      <c r="I80" s="1"/>
    </row>
    <row r="81" spans="2:9" ht="15" thickBot="1">
      <c r="B81" s="82"/>
      <c r="C81" s="82"/>
      <c r="D81" s="6" t="s">
        <v>210</v>
      </c>
      <c r="E81" s="7" t="s">
        <v>4</v>
      </c>
      <c r="F81" s="7"/>
      <c r="G81" s="82"/>
      <c r="H81" s="82"/>
      <c r="I81" s="1"/>
    </row>
    <row r="82" spans="2:9" ht="15" thickBot="1">
      <c r="B82" s="83"/>
      <c r="C82" s="83"/>
      <c r="D82" s="6"/>
      <c r="E82" s="7"/>
      <c r="F82" s="7">
        <v>176.8</v>
      </c>
      <c r="G82" s="83"/>
      <c r="H82" s="83"/>
      <c r="I82" s="1"/>
    </row>
    <row r="83" spans="2:9" ht="24.75" thickBot="1">
      <c r="B83" s="81">
        <v>25</v>
      </c>
      <c r="C83" s="84" t="s">
        <v>230</v>
      </c>
      <c r="D83" s="6" t="s">
        <v>231</v>
      </c>
      <c r="E83" s="7" t="s">
        <v>4</v>
      </c>
      <c r="F83" s="7"/>
      <c r="G83" s="84">
        <v>0</v>
      </c>
      <c r="H83" s="81">
        <f t="shared" si="18"/>
        <v>0</v>
      </c>
      <c r="I83" s="1"/>
    </row>
    <row r="84" spans="2:9" ht="15" thickBot="1">
      <c r="B84" s="82"/>
      <c r="C84" s="82"/>
      <c r="D84" s="6" t="s">
        <v>232</v>
      </c>
      <c r="E84" s="7" t="s">
        <v>4</v>
      </c>
      <c r="F84" s="7"/>
      <c r="G84" s="82"/>
      <c r="H84" s="82"/>
      <c r="I84" s="1"/>
    </row>
    <row r="85" spans="2:9" ht="15" thickBot="1">
      <c r="B85" s="83"/>
      <c r="C85" s="83"/>
      <c r="D85" s="6"/>
      <c r="E85" s="7"/>
      <c r="F85" s="7">
        <v>893.4</v>
      </c>
      <c r="G85" s="83"/>
      <c r="H85" s="83"/>
      <c r="I85" s="1"/>
    </row>
    <row r="86" spans="2:9" ht="15" thickBot="1">
      <c r="B86" s="38"/>
      <c r="C86" s="39" t="s">
        <v>233</v>
      </c>
      <c r="D86" s="40" t="s">
        <v>234</v>
      </c>
      <c r="E86" s="41"/>
      <c r="F86" s="41"/>
      <c r="G86" s="41"/>
      <c r="H86" s="42"/>
      <c r="I86" s="1"/>
    </row>
    <row r="87" spans="2:9" ht="24.75" thickBot="1">
      <c r="B87" s="81">
        <v>26</v>
      </c>
      <c r="C87" s="81" t="s">
        <v>235</v>
      </c>
      <c r="D87" s="6" t="s">
        <v>236</v>
      </c>
      <c r="E87" s="7" t="s">
        <v>4</v>
      </c>
      <c r="F87" s="7"/>
      <c r="G87" s="81">
        <v>0</v>
      </c>
      <c r="H87" s="81">
        <f t="shared" ref="H87" si="19">ROUND(G87*F89,2)</f>
        <v>0</v>
      </c>
      <c r="I87" s="1"/>
    </row>
    <row r="88" spans="2:9" ht="24.75" thickBot="1">
      <c r="B88" s="82"/>
      <c r="C88" s="82"/>
      <c r="D88" s="6" t="s">
        <v>316</v>
      </c>
      <c r="E88" s="7" t="s">
        <v>4</v>
      </c>
      <c r="F88" s="7"/>
      <c r="G88" s="82"/>
      <c r="H88" s="82"/>
      <c r="I88" s="1"/>
    </row>
    <row r="89" spans="2:9" ht="15" thickBot="1">
      <c r="B89" s="83"/>
      <c r="C89" s="83"/>
      <c r="D89" s="6"/>
      <c r="E89" s="7"/>
      <c r="F89" s="7">
        <v>774.5</v>
      </c>
      <c r="G89" s="83"/>
      <c r="H89" s="83"/>
      <c r="I89" s="1"/>
    </row>
    <row r="90" spans="2:9" ht="24.75" thickBot="1">
      <c r="B90" s="81">
        <v>27</v>
      </c>
      <c r="C90" s="84" t="s">
        <v>237</v>
      </c>
      <c r="D90" s="6" t="s">
        <v>238</v>
      </c>
      <c r="E90" s="7" t="s">
        <v>4</v>
      </c>
      <c r="F90" s="7"/>
      <c r="G90" s="84">
        <v>0</v>
      </c>
      <c r="H90" s="81">
        <f t="shared" ref="H90:H99" si="20">ROUND(G90*F92,2)</f>
        <v>0</v>
      </c>
      <c r="I90" s="1"/>
    </row>
    <row r="91" spans="2:9" ht="24.75" thickBot="1">
      <c r="B91" s="82"/>
      <c r="C91" s="82"/>
      <c r="D91" s="6" t="s">
        <v>315</v>
      </c>
      <c r="E91" s="7" t="s">
        <v>4</v>
      </c>
      <c r="F91" s="7"/>
      <c r="G91" s="82"/>
      <c r="H91" s="82"/>
      <c r="I91" s="1"/>
    </row>
    <row r="92" spans="2:9" ht="15" thickBot="1">
      <c r="B92" s="83"/>
      <c r="C92" s="83"/>
      <c r="D92" s="6"/>
      <c r="E92" s="7"/>
      <c r="F92" s="7">
        <v>41.1</v>
      </c>
      <c r="G92" s="83"/>
      <c r="H92" s="83"/>
      <c r="I92" s="1"/>
    </row>
    <row r="93" spans="2:9" ht="36.75" thickBot="1">
      <c r="B93" s="81">
        <v>28</v>
      </c>
      <c r="C93" s="84" t="s">
        <v>237</v>
      </c>
      <c r="D93" s="6" t="s">
        <v>239</v>
      </c>
      <c r="E93" s="7" t="s">
        <v>4</v>
      </c>
      <c r="F93" s="7"/>
      <c r="G93" s="84">
        <v>0</v>
      </c>
      <c r="H93" s="81">
        <f t="shared" si="20"/>
        <v>0</v>
      </c>
      <c r="I93" s="1"/>
    </row>
    <row r="94" spans="2:9" ht="15" thickBot="1">
      <c r="B94" s="82"/>
      <c r="C94" s="82"/>
      <c r="D94" s="6">
        <v>77.8</v>
      </c>
      <c r="E94" s="7" t="s">
        <v>4</v>
      </c>
      <c r="F94" s="7"/>
      <c r="G94" s="82"/>
      <c r="H94" s="82"/>
      <c r="I94" s="1"/>
    </row>
    <row r="95" spans="2:9" ht="15" thickBot="1">
      <c r="B95" s="83"/>
      <c r="C95" s="83"/>
      <c r="D95" s="6"/>
      <c r="E95" s="7"/>
      <c r="F95" s="7">
        <v>77.8</v>
      </c>
      <c r="G95" s="83"/>
      <c r="H95" s="83"/>
      <c r="I95" s="1"/>
    </row>
    <row r="96" spans="2:9" ht="48.75" thickBot="1">
      <c r="B96" s="81">
        <v>29</v>
      </c>
      <c r="C96" s="84" t="s">
        <v>237</v>
      </c>
      <c r="D96" s="6" t="s">
        <v>240</v>
      </c>
      <c r="E96" s="7" t="s">
        <v>4</v>
      </c>
      <c r="F96" s="7"/>
      <c r="G96" s="84">
        <v>0</v>
      </c>
      <c r="H96" s="81">
        <f t="shared" si="20"/>
        <v>0</v>
      </c>
      <c r="I96" s="1"/>
    </row>
    <row r="97" spans="2:9" ht="15" thickBot="1">
      <c r="B97" s="82"/>
      <c r="C97" s="82"/>
      <c r="D97" s="6" t="s">
        <v>241</v>
      </c>
      <c r="E97" s="7" t="s">
        <v>4</v>
      </c>
      <c r="F97" s="7"/>
      <c r="G97" s="82"/>
      <c r="H97" s="82"/>
      <c r="I97" s="1"/>
    </row>
    <row r="98" spans="2:9" ht="15" thickBot="1">
      <c r="B98" s="83"/>
      <c r="C98" s="83"/>
      <c r="D98" s="6"/>
      <c r="E98" s="7"/>
      <c r="F98" s="7">
        <v>8</v>
      </c>
      <c r="G98" s="83"/>
      <c r="H98" s="83"/>
      <c r="I98" s="1"/>
    </row>
    <row r="99" spans="2:9" ht="36.75" thickBot="1">
      <c r="B99" s="81">
        <v>30</v>
      </c>
      <c r="C99" s="84" t="s">
        <v>237</v>
      </c>
      <c r="D99" s="6" t="s">
        <v>242</v>
      </c>
      <c r="E99" s="7" t="s">
        <v>4</v>
      </c>
      <c r="F99" s="7"/>
      <c r="G99" s="84">
        <v>0</v>
      </c>
      <c r="H99" s="81">
        <f t="shared" si="20"/>
        <v>0</v>
      </c>
      <c r="I99" s="1"/>
    </row>
    <row r="100" spans="2:9" ht="15" thickBot="1">
      <c r="B100" s="82"/>
      <c r="C100" s="82"/>
      <c r="D100" s="6" t="s">
        <v>243</v>
      </c>
      <c r="E100" s="7" t="s">
        <v>4</v>
      </c>
      <c r="F100" s="7"/>
      <c r="G100" s="82"/>
      <c r="H100" s="82"/>
      <c r="I100" s="1"/>
    </row>
    <row r="101" spans="2:9" ht="15" thickBot="1">
      <c r="B101" s="83"/>
      <c r="C101" s="83"/>
      <c r="D101" s="6"/>
      <c r="E101" s="7"/>
      <c r="F101" s="7">
        <v>1.2</v>
      </c>
      <c r="G101" s="83"/>
      <c r="H101" s="83"/>
      <c r="I101" s="1"/>
    </row>
    <row r="102" spans="2:9" ht="15" thickBot="1">
      <c r="B102" s="38"/>
      <c r="C102" s="39" t="s">
        <v>244</v>
      </c>
      <c r="D102" s="40" t="s">
        <v>245</v>
      </c>
      <c r="E102" s="41"/>
      <c r="F102" s="41"/>
      <c r="G102" s="41"/>
      <c r="H102" s="42"/>
      <c r="I102" s="1"/>
    </row>
    <row r="103" spans="2:9" ht="60.75" thickBot="1">
      <c r="B103" s="81">
        <v>31</v>
      </c>
      <c r="C103" s="81" t="s">
        <v>246</v>
      </c>
      <c r="D103" s="6" t="s">
        <v>247</v>
      </c>
      <c r="E103" s="7" t="s">
        <v>4</v>
      </c>
      <c r="F103" s="7"/>
      <c r="G103" s="81">
        <v>0</v>
      </c>
      <c r="H103" s="81">
        <f t="shared" ref="H103" si="21">ROUND(G103*F105,2)</f>
        <v>0</v>
      </c>
      <c r="I103" s="1"/>
    </row>
    <row r="104" spans="2:9" ht="15" thickBot="1">
      <c r="B104" s="82"/>
      <c r="C104" s="82"/>
      <c r="D104" s="6" t="s">
        <v>248</v>
      </c>
      <c r="E104" s="7" t="s">
        <v>4</v>
      </c>
      <c r="F104" s="7"/>
      <c r="G104" s="82"/>
      <c r="H104" s="82"/>
      <c r="I104" s="1"/>
    </row>
    <row r="105" spans="2:9" ht="15" thickBot="1">
      <c r="B105" s="83"/>
      <c r="C105" s="83"/>
      <c r="D105" s="6"/>
      <c r="E105" s="7"/>
      <c r="F105" s="7">
        <v>12.15</v>
      </c>
      <c r="G105" s="83"/>
      <c r="H105" s="83"/>
      <c r="I105" s="1"/>
    </row>
    <row r="106" spans="2:9" ht="36.75" thickBot="1">
      <c r="B106" s="81">
        <v>32</v>
      </c>
      <c r="C106" s="84" t="s">
        <v>246</v>
      </c>
      <c r="D106" s="6" t="s">
        <v>249</v>
      </c>
      <c r="E106" s="7" t="s">
        <v>4</v>
      </c>
      <c r="F106" s="7"/>
      <c r="G106" s="84">
        <v>0</v>
      </c>
      <c r="H106" s="81">
        <f t="shared" ref="H106" si="22">ROUND(G106*F108,2)</f>
        <v>0</v>
      </c>
      <c r="I106" s="1"/>
    </row>
    <row r="107" spans="2:9" ht="15" thickBot="1">
      <c r="B107" s="82"/>
      <c r="C107" s="82"/>
      <c r="D107" s="6" t="s">
        <v>317</v>
      </c>
      <c r="E107" s="7" t="s">
        <v>4</v>
      </c>
      <c r="F107" s="7"/>
      <c r="G107" s="82"/>
      <c r="H107" s="82"/>
      <c r="I107" s="1"/>
    </row>
    <row r="108" spans="2:9" ht="15" thickBot="1">
      <c r="B108" s="83"/>
      <c r="C108" s="83"/>
      <c r="D108" s="6"/>
      <c r="E108" s="7"/>
      <c r="F108" s="7">
        <v>237.46</v>
      </c>
      <c r="G108" s="83"/>
      <c r="H108" s="83"/>
      <c r="I108" s="1"/>
    </row>
    <row r="109" spans="2:9" ht="15" thickBot="1">
      <c r="B109" s="38"/>
      <c r="C109" s="39" t="s">
        <v>250</v>
      </c>
      <c r="D109" s="40" t="s">
        <v>251</v>
      </c>
      <c r="E109" s="41"/>
      <c r="F109" s="41"/>
      <c r="G109" s="41"/>
      <c r="H109" s="42"/>
      <c r="I109" s="1"/>
    </row>
    <row r="110" spans="2:9" ht="24.75" thickBot="1">
      <c r="B110" s="81">
        <v>33</v>
      </c>
      <c r="C110" s="81" t="s">
        <v>252</v>
      </c>
      <c r="D110" s="6" t="s">
        <v>253</v>
      </c>
      <c r="E110" s="7" t="s">
        <v>4</v>
      </c>
      <c r="F110" s="7"/>
      <c r="G110" s="81">
        <v>0</v>
      </c>
      <c r="H110" s="81">
        <f t="shared" ref="H110" si="23">ROUND(G110*F112,2)</f>
        <v>0</v>
      </c>
      <c r="I110" s="1"/>
    </row>
    <row r="111" spans="2:9" ht="15" thickBot="1">
      <c r="B111" s="82"/>
      <c r="C111" s="82"/>
      <c r="D111" s="6">
        <v>58</v>
      </c>
      <c r="E111" s="7" t="s">
        <v>4</v>
      </c>
      <c r="F111" s="7"/>
      <c r="G111" s="82"/>
      <c r="H111" s="82"/>
      <c r="I111" s="1"/>
    </row>
    <row r="112" spans="2:9" ht="15" thickBot="1">
      <c r="B112" s="83"/>
      <c r="C112" s="83"/>
      <c r="D112" s="6"/>
      <c r="E112" s="7"/>
      <c r="F112" s="7">
        <v>58</v>
      </c>
      <c r="G112" s="83"/>
      <c r="H112" s="83"/>
      <c r="I112" s="1"/>
    </row>
    <row r="113" spans="2:9" ht="36.75" thickBot="1">
      <c r="B113" s="81">
        <v>34</v>
      </c>
      <c r="C113" s="84" t="s">
        <v>252</v>
      </c>
      <c r="D113" s="6" t="s">
        <v>254</v>
      </c>
      <c r="E113" s="7" t="s">
        <v>4</v>
      </c>
      <c r="F113" s="7"/>
      <c r="G113" s="84">
        <v>0</v>
      </c>
      <c r="H113" s="81">
        <f t="shared" ref="H113:H137" si="24">ROUND(G113*F115,2)</f>
        <v>0</v>
      </c>
      <c r="I113" s="1"/>
    </row>
    <row r="114" spans="2:9" ht="15" thickBot="1">
      <c r="B114" s="82"/>
      <c r="C114" s="82"/>
      <c r="D114" s="6" t="s">
        <v>255</v>
      </c>
      <c r="E114" s="7" t="s">
        <v>4</v>
      </c>
      <c r="F114" s="7"/>
      <c r="G114" s="82"/>
      <c r="H114" s="82"/>
      <c r="I114" s="1"/>
    </row>
    <row r="115" spans="2:9" ht="15" thickBot="1">
      <c r="B115" s="83"/>
      <c r="C115" s="83"/>
      <c r="D115" s="6"/>
      <c r="E115" s="7"/>
      <c r="F115" s="7">
        <v>65</v>
      </c>
      <c r="G115" s="83"/>
      <c r="H115" s="83"/>
      <c r="I115" s="1"/>
    </row>
    <row r="116" spans="2:9" ht="36.75" thickBot="1">
      <c r="B116" s="81">
        <v>35</v>
      </c>
      <c r="C116" s="84" t="s">
        <v>252</v>
      </c>
      <c r="D116" s="6" t="s">
        <v>256</v>
      </c>
      <c r="E116" s="7" t="s">
        <v>4</v>
      </c>
      <c r="F116" s="7"/>
      <c r="G116" s="84">
        <v>0</v>
      </c>
      <c r="H116" s="81">
        <f t="shared" si="24"/>
        <v>0</v>
      </c>
      <c r="I116" s="1"/>
    </row>
    <row r="117" spans="2:9" ht="24.75" thickBot="1">
      <c r="B117" s="82"/>
      <c r="C117" s="82"/>
      <c r="D117" s="6" t="s">
        <v>257</v>
      </c>
      <c r="E117" s="7" t="s">
        <v>4</v>
      </c>
      <c r="F117" s="7"/>
      <c r="G117" s="82"/>
      <c r="H117" s="82"/>
      <c r="I117" s="1"/>
    </row>
    <row r="118" spans="2:9" ht="15" thickBot="1">
      <c r="B118" s="83"/>
      <c r="C118" s="83"/>
      <c r="D118" s="6"/>
      <c r="E118" s="7"/>
      <c r="F118" s="7">
        <v>13</v>
      </c>
      <c r="G118" s="83"/>
      <c r="H118" s="83"/>
      <c r="I118" s="1"/>
    </row>
    <row r="119" spans="2:9" ht="24.75" thickBot="1">
      <c r="B119" s="81">
        <v>36</v>
      </c>
      <c r="C119" s="84" t="s">
        <v>258</v>
      </c>
      <c r="D119" s="6" t="s">
        <v>259</v>
      </c>
      <c r="E119" s="7" t="s">
        <v>3</v>
      </c>
      <c r="F119" s="7"/>
      <c r="G119" s="84">
        <v>0</v>
      </c>
      <c r="H119" s="81">
        <f t="shared" si="24"/>
        <v>0</v>
      </c>
      <c r="I119" s="1"/>
    </row>
    <row r="120" spans="2:9" ht="15" thickBot="1">
      <c r="B120" s="82"/>
      <c r="C120" s="82"/>
      <c r="D120" s="6">
        <v>7</v>
      </c>
      <c r="E120" s="7" t="s">
        <v>3</v>
      </c>
      <c r="F120" s="7"/>
      <c r="G120" s="82"/>
      <c r="H120" s="82"/>
      <c r="I120" s="1"/>
    </row>
    <row r="121" spans="2:9" ht="15" thickBot="1">
      <c r="B121" s="83"/>
      <c r="C121" s="83"/>
      <c r="D121" s="6"/>
      <c r="E121" s="7"/>
      <c r="F121" s="7">
        <v>7</v>
      </c>
      <c r="G121" s="83"/>
      <c r="H121" s="83"/>
      <c r="I121" s="1"/>
    </row>
    <row r="122" spans="2:9" ht="36.75" thickBot="1">
      <c r="B122" s="81">
        <v>37</v>
      </c>
      <c r="C122" s="84" t="s">
        <v>258</v>
      </c>
      <c r="D122" s="6" t="s">
        <v>260</v>
      </c>
      <c r="E122" s="7" t="s">
        <v>3</v>
      </c>
      <c r="F122" s="7"/>
      <c r="G122" s="84">
        <v>0</v>
      </c>
      <c r="H122" s="81">
        <f t="shared" si="24"/>
        <v>0</v>
      </c>
      <c r="I122" s="1"/>
    </row>
    <row r="123" spans="2:9" ht="15" thickBot="1">
      <c r="B123" s="82"/>
      <c r="C123" s="82"/>
      <c r="D123" s="6">
        <v>6</v>
      </c>
      <c r="E123" s="7" t="s">
        <v>3</v>
      </c>
      <c r="F123" s="7"/>
      <c r="G123" s="82"/>
      <c r="H123" s="82"/>
      <c r="I123" s="1"/>
    </row>
    <row r="124" spans="2:9" ht="15" thickBot="1">
      <c r="B124" s="83"/>
      <c r="C124" s="83"/>
      <c r="D124" s="6"/>
      <c r="E124" s="7"/>
      <c r="F124" s="7">
        <v>6</v>
      </c>
      <c r="G124" s="83"/>
      <c r="H124" s="83"/>
      <c r="I124" s="1"/>
    </row>
    <row r="125" spans="2:9" ht="36.75" thickBot="1">
      <c r="B125" s="81">
        <v>38</v>
      </c>
      <c r="C125" s="84" t="s">
        <v>258</v>
      </c>
      <c r="D125" s="6" t="s">
        <v>261</v>
      </c>
      <c r="E125" s="7" t="s">
        <v>3</v>
      </c>
      <c r="F125" s="7"/>
      <c r="G125" s="84">
        <v>0</v>
      </c>
      <c r="H125" s="81">
        <f t="shared" si="24"/>
        <v>0</v>
      </c>
      <c r="I125" s="1"/>
    </row>
    <row r="126" spans="2:9" ht="15" thickBot="1">
      <c r="B126" s="82"/>
      <c r="C126" s="82"/>
      <c r="D126" s="6">
        <v>2</v>
      </c>
      <c r="E126" s="7" t="s">
        <v>3</v>
      </c>
      <c r="F126" s="7"/>
      <c r="G126" s="82"/>
      <c r="H126" s="82"/>
      <c r="I126" s="1"/>
    </row>
    <row r="127" spans="2:9" ht="15" thickBot="1">
      <c r="B127" s="83"/>
      <c r="C127" s="83"/>
      <c r="D127" s="6"/>
      <c r="E127" s="7"/>
      <c r="F127" s="7">
        <v>2</v>
      </c>
      <c r="G127" s="83"/>
      <c r="H127" s="83"/>
      <c r="I127" s="1"/>
    </row>
    <row r="128" spans="2:9" ht="24.75" thickBot="1">
      <c r="B128" s="81">
        <v>39</v>
      </c>
      <c r="C128" s="84" t="s">
        <v>258</v>
      </c>
      <c r="D128" s="6" t="s">
        <v>262</v>
      </c>
      <c r="E128" s="7" t="s">
        <v>3</v>
      </c>
      <c r="F128" s="7"/>
      <c r="G128" s="84">
        <v>0</v>
      </c>
      <c r="H128" s="81">
        <f t="shared" si="24"/>
        <v>0</v>
      </c>
      <c r="I128" s="1"/>
    </row>
    <row r="129" spans="2:9" ht="15" thickBot="1">
      <c r="B129" s="82"/>
      <c r="C129" s="82"/>
      <c r="D129" s="6">
        <v>1</v>
      </c>
      <c r="E129" s="7" t="s">
        <v>3</v>
      </c>
      <c r="F129" s="7"/>
      <c r="G129" s="82"/>
      <c r="H129" s="82"/>
      <c r="I129" s="1"/>
    </row>
    <row r="130" spans="2:9" ht="15" thickBot="1">
      <c r="B130" s="83"/>
      <c r="C130" s="83"/>
      <c r="D130" s="6"/>
      <c r="E130" s="7"/>
      <c r="F130" s="7">
        <v>1</v>
      </c>
      <c r="G130" s="83"/>
      <c r="H130" s="83"/>
      <c r="I130" s="1"/>
    </row>
    <row r="131" spans="2:9" ht="24.75" thickBot="1">
      <c r="B131" s="81">
        <v>40</v>
      </c>
      <c r="C131" s="84" t="s">
        <v>258</v>
      </c>
      <c r="D131" s="6" t="s">
        <v>263</v>
      </c>
      <c r="E131" s="7" t="s">
        <v>3</v>
      </c>
      <c r="F131" s="7"/>
      <c r="G131" s="84">
        <v>0</v>
      </c>
      <c r="H131" s="81">
        <f t="shared" si="24"/>
        <v>0</v>
      </c>
      <c r="I131" s="1"/>
    </row>
    <row r="132" spans="2:9" ht="15" thickBot="1">
      <c r="B132" s="82"/>
      <c r="C132" s="82"/>
      <c r="D132" s="6">
        <v>1</v>
      </c>
      <c r="E132" s="7" t="s">
        <v>3</v>
      </c>
      <c r="F132" s="7"/>
      <c r="G132" s="82"/>
      <c r="H132" s="82"/>
      <c r="I132" s="1"/>
    </row>
    <row r="133" spans="2:9" ht="15" thickBot="1">
      <c r="B133" s="83"/>
      <c r="C133" s="83"/>
      <c r="D133" s="6"/>
      <c r="E133" s="7"/>
      <c r="F133" s="7">
        <v>1</v>
      </c>
      <c r="G133" s="83"/>
      <c r="H133" s="83"/>
      <c r="I133" s="1"/>
    </row>
    <row r="134" spans="2:9" ht="24.75" thickBot="1">
      <c r="B134" s="81">
        <v>41</v>
      </c>
      <c r="C134" s="84" t="s">
        <v>258</v>
      </c>
      <c r="D134" s="6" t="s">
        <v>264</v>
      </c>
      <c r="E134" s="7" t="s">
        <v>3</v>
      </c>
      <c r="F134" s="7"/>
      <c r="G134" s="84">
        <v>0</v>
      </c>
      <c r="H134" s="81">
        <f t="shared" si="24"/>
        <v>0</v>
      </c>
      <c r="I134" s="1"/>
    </row>
    <row r="135" spans="2:9" ht="15" thickBot="1">
      <c r="B135" s="82"/>
      <c r="C135" s="82"/>
      <c r="D135" s="6">
        <v>6</v>
      </c>
      <c r="E135" s="7" t="s">
        <v>3</v>
      </c>
      <c r="F135" s="7"/>
      <c r="G135" s="82"/>
      <c r="H135" s="82"/>
      <c r="I135" s="1"/>
    </row>
    <row r="136" spans="2:9" ht="15" thickBot="1">
      <c r="B136" s="83"/>
      <c r="C136" s="83"/>
      <c r="D136" s="6"/>
      <c r="E136" s="7"/>
      <c r="F136" s="7">
        <v>6</v>
      </c>
      <c r="G136" s="82"/>
      <c r="H136" s="83"/>
      <c r="I136" s="1"/>
    </row>
    <row r="137" spans="2:9" ht="24.75" thickBot="1">
      <c r="B137" s="81">
        <v>42</v>
      </c>
      <c r="C137" s="84" t="s">
        <v>258</v>
      </c>
      <c r="D137" s="6" t="s">
        <v>265</v>
      </c>
      <c r="E137" s="7" t="s">
        <v>3</v>
      </c>
      <c r="F137" s="7"/>
      <c r="G137" s="81">
        <v>0</v>
      </c>
      <c r="H137" s="81">
        <f t="shared" si="24"/>
        <v>0</v>
      </c>
      <c r="I137" s="1"/>
    </row>
    <row r="138" spans="2:9" ht="15" thickBot="1">
      <c r="B138" s="82"/>
      <c r="C138" s="82"/>
      <c r="D138" s="6">
        <v>9</v>
      </c>
      <c r="E138" s="7" t="s">
        <v>3</v>
      </c>
      <c r="F138" s="7"/>
      <c r="G138" s="82"/>
      <c r="H138" s="82"/>
      <c r="I138" s="1"/>
    </row>
    <row r="139" spans="2:9" ht="15" thickBot="1">
      <c r="B139" s="83"/>
      <c r="C139" s="82"/>
      <c r="D139" s="6"/>
      <c r="E139" s="7"/>
      <c r="F139" s="7">
        <v>9</v>
      </c>
      <c r="G139" s="97"/>
      <c r="H139" s="83"/>
      <c r="I139" s="1"/>
    </row>
    <row r="140" spans="2:9" ht="36.75" thickBot="1">
      <c r="B140" s="81">
        <v>43</v>
      </c>
      <c r="C140" s="102" t="s">
        <v>320</v>
      </c>
      <c r="D140" s="6" t="s">
        <v>321</v>
      </c>
      <c r="E140" s="7" t="s">
        <v>2</v>
      </c>
      <c r="F140" s="110"/>
      <c r="G140" s="82"/>
      <c r="H140" s="81">
        <f t="shared" ref="H140" si="25">ROUND(G140*F142,2)</f>
        <v>0</v>
      </c>
      <c r="I140" s="1"/>
    </row>
    <row r="141" spans="2:9" ht="15" thickBot="1">
      <c r="B141" s="82"/>
      <c r="C141" s="99"/>
      <c r="D141" s="6">
        <v>10</v>
      </c>
      <c r="E141" s="7" t="s">
        <v>2</v>
      </c>
      <c r="F141" s="109"/>
      <c r="G141" s="82"/>
      <c r="H141" s="82"/>
      <c r="I141" s="1"/>
    </row>
    <row r="142" spans="2:9" ht="15" thickBot="1">
      <c r="B142" s="83"/>
      <c r="C142" s="103"/>
      <c r="D142" s="6"/>
      <c r="E142" s="7"/>
      <c r="F142" s="7">
        <v>10</v>
      </c>
      <c r="G142" s="83"/>
      <c r="H142" s="83"/>
      <c r="I142" s="1"/>
    </row>
    <row r="143" spans="2:9" ht="15" thickBot="1">
      <c r="B143" s="38"/>
      <c r="C143" s="39" t="s">
        <v>266</v>
      </c>
      <c r="D143" s="40" t="s">
        <v>267</v>
      </c>
      <c r="E143" s="41"/>
      <c r="F143" s="41"/>
      <c r="G143" s="41"/>
      <c r="H143" s="42"/>
      <c r="I143" s="1"/>
    </row>
    <row r="144" spans="2:9" ht="48.75" thickBot="1">
      <c r="B144" s="81">
        <v>44</v>
      </c>
      <c r="C144" s="81" t="s">
        <v>268</v>
      </c>
      <c r="D144" s="6" t="s">
        <v>269</v>
      </c>
      <c r="E144" s="7" t="s">
        <v>2</v>
      </c>
      <c r="F144" s="7"/>
      <c r="G144" s="81">
        <v>0</v>
      </c>
      <c r="H144" s="81">
        <f t="shared" ref="H144" si="26">ROUND(G144*F146,2)</f>
        <v>0</v>
      </c>
      <c r="I144" s="1"/>
    </row>
    <row r="145" spans="2:9" ht="24.75" thickBot="1">
      <c r="B145" s="82"/>
      <c r="C145" s="82"/>
      <c r="D145" s="6" t="s">
        <v>270</v>
      </c>
      <c r="E145" s="7" t="s">
        <v>2</v>
      </c>
      <c r="F145" s="7"/>
      <c r="G145" s="82"/>
      <c r="H145" s="82"/>
      <c r="I145" s="1"/>
    </row>
    <row r="146" spans="2:9" ht="15" thickBot="1">
      <c r="B146" s="83"/>
      <c r="C146" s="83"/>
      <c r="D146" s="6"/>
      <c r="E146" s="7"/>
      <c r="F146" s="7">
        <v>156.4</v>
      </c>
      <c r="G146" s="83"/>
      <c r="H146" s="83"/>
      <c r="I146" s="1"/>
    </row>
    <row r="147" spans="2:9" ht="48.75" thickBot="1">
      <c r="B147" s="81">
        <v>45</v>
      </c>
      <c r="C147" s="84" t="s">
        <v>268</v>
      </c>
      <c r="D147" s="6" t="s">
        <v>271</v>
      </c>
      <c r="E147" s="7" t="s">
        <v>2</v>
      </c>
      <c r="F147" s="7"/>
      <c r="G147" s="84">
        <v>0</v>
      </c>
      <c r="H147" s="81">
        <f t="shared" ref="H147:H165" si="27">ROUND(G147*F149,2)</f>
        <v>0</v>
      </c>
      <c r="I147" s="1"/>
    </row>
    <row r="148" spans="2:9" ht="15" thickBot="1">
      <c r="B148" s="82"/>
      <c r="C148" s="82"/>
      <c r="D148" s="6" t="s">
        <v>272</v>
      </c>
      <c r="E148" s="7" t="s">
        <v>2</v>
      </c>
      <c r="F148" s="7"/>
      <c r="G148" s="82"/>
      <c r="H148" s="82"/>
      <c r="I148" s="1"/>
    </row>
    <row r="149" spans="2:9" ht="15" thickBot="1">
      <c r="B149" s="83"/>
      <c r="C149" s="83"/>
      <c r="D149" s="6"/>
      <c r="E149" s="7"/>
      <c r="F149" s="7">
        <v>34.700000000000003</v>
      </c>
      <c r="G149" s="83"/>
      <c r="H149" s="83"/>
      <c r="I149" s="1"/>
    </row>
    <row r="150" spans="2:9" ht="48.75" thickBot="1">
      <c r="B150" s="81">
        <v>46</v>
      </c>
      <c r="C150" s="84" t="s">
        <v>268</v>
      </c>
      <c r="D150" s="6" t="s">
        <v>273</v>
      </c>
      <c r="E150" s="7" t="s">
        <v>2</v>
      </c>
      <c r="F150" s="7"/>
      <c r="G150" s="84">
        <v>0</v>
      </c>
      <c r="H150" s="81">
        <f t="shared" si="27"/>
        <v>0</v>
      </c>
      <c r="I150" s="1"/>
    </row>
    <row r="151" spans="2:9" ht="15" thickBot="1">
      <c r="B151" s="82"/>
      <c r="C151" s="82"/>
      <c r="D151" s="6" t="s">
        <v>274</v>
      </c>
      <c r="E151" s="7" t="s">
        <v>2</v>
      </c>
      <c r="F151" s="7"/>
      <c r="G151" s="82"/>
      <c r="H151" s="82"/>
      <c r="I151" s="1"/>
    </row>
    <row r="152" spans="2:9" ht="15" thickBot="1">
      <c r="B152" s="83"/>
      <c r="C152" s="83"/>
      <c r="D152" s="6"/>
      <c r="E152" s="7"/>
      <c r="F152" s="7">
        <v>52.7</v>
      </c>
      <c r="G152" s="83"/>
      <c r="H152" s="83"/>
      <c r="I152" s="1"/>
    </row>
    <row r="153" spans="2:9" ht="48.75" thickBot="1">
      <c r="B153" s="81">
        <v>47</v>
      </c>
      <c r="C153" s="84" t="s">
        <v>268</v>
      </c>
      <c r="D153" s="6" t="s">
        <v>275</v>
      </c>
      <c r="E153" s="7" t="s">
        <v>2</v>
      </c>
      <c r="F153" s="7"/>
      <c r="G153" s="84">
        <v>0</v>
      </c>
      <c r="H153" s="81">
        <f t="shared" si="27"/>
        <v>0</v>
      </c>
      <c r="I153" s="1"/>
    </row>
    <row r="154" spans="2:9" ht="15" thickBot="1">
      <c r="B154" s="82"/>
      <c r="C154" s="82"/>
      <c r="D154" s="6" t="s">
        <v>276</v>
      </c>
      <c r="E154" s="7" t="s">
        <v>2</v>
      </c>
      <c r="F154" s="7"/>
      <c r="G154" s="82"/>
      <c r="H154" s="82"/>
      <c r="I154" s="1"/>
    </row>
    <row r="155" spans="2:9" ht="15" thickBot="1">
      <c r="B155" s="83"/>
      <c r="C155" s="83"/>
      <c r="D155" s="6"/>
      <c r="E155" s="7"/>
      <c r="F155" s="7">
        <v>8</v>
      </c>
      <c r="G155" s="83"/>
      <c r="H155" s="83"/>
      <c r="I155" s="1"/>
    </row>
    <row r="156" spans="2:9" ht="48.75" thickBot="1">
      <c r="B156" s="81">
        <v>48</v>
      </c>
      <c r="C156" s="84" t="s">
        <v>268</v>
      </c>
      <c r="D156" s="6" t="s">
        <v>277</v>
      </c>
      <c r="E156" s="7" t="s">
        <v>2</v>
      </c>
      <c r="F156" s="7"/>
      <c r="G156" s="84">
        <v>0</v>
      </c>
      <c r="H156" s="81">
        <f t="shared" si="27"/>
        <v>0</v>
      </c>
      <c r="I156" s="1"/>
    </row>
    <row r="157" spans="2:9" ht="15" thickBot="1">
      <c r="B157" s="82"/>
      <c r="C157" s="82"/>
      <c r="D157" s="6">
        <v>20</v>
      </c>
      <c r="E157" s="7" t="s">
        <v>2</v>
      </c>
      <c r="F157" s="7"/>
      <c r="G157" s="82"/>
      <c r="H157" s="82"/>
      <c r="I157" s="1"/>
    </row>
    <row r="158" spans="2:9" ht="15" thickBot="1">
      <c r="B158" s="83"/>
      <c r="C158" s="83"/>
      <c r="D158" s="6"/>
      <c r="E158" s="7"/>
      <c r="F158" s="7">
        <v>20</v>
      </c>
      <c r="G158" s="83"/>
      <c r="H158" s="83"/>
      <c r="I158" s="1"/>
    </row>
    <row r="159" spans="2:9" ht="60.75" thickBot="1">
      <c r="B159" s="81">
        <v>49</v>
      </c>
      <c r="C159" s="84" t="s">
        <v>268</v>
      </c>
      <c r="D159" s="6" t="s">
        <v>278</v>
      </c>
      <c r="E159" s="7" t="s">
        <v>2</v>
      </c>
      <c r="F159" s="7"/>
      <c r="G159" s="84">
        <v>0</v>
      </c>
      <c r="H159" s="81">
        <f t="shared" si="27"/>
        <v>0</v>
      </c>
      <c r="I159" s="1"/>
    </row>
    <row r="160" spans="2:9" ht="15" thickBot="1">
      <c r="B160" s="82"/>
      <c r="C160" s="82"/>
      <c r="D160" s="6" t="s">
        <v>279</v>
      </c>
      <c r="E160" s="7" t="s">
        <v>2</v>
      </c>
      <c r="F160" s="7"/>
      <c r="G160" s="82"/>
      <c r="H160" s="82"/>
      <c r="I160" s="1"/>
    </row>
    <row r="161" spans="2:9" ht="15" thickBot="1">
      <c r="B161" s="83"/>
      <c r="C161" s="83"/>
      <c r="D161" s="6"/>
      <c r="E161" s="7"/>
      <c r="F161" s="7">
        <v>2</v>
      </c>
      <c r="G161" s="83"/>
      <c r="H161" s="83"/>
      <c r="I161" s="1"/>
    </row>
    <row r="162" spans="2:9" ht="48.75" thickBot="1">
      <c r="B162" s="81">
        <v>50</v>
      </c>
      <c r="C162" s="84" t="s">
        <v>268</v>
      </c>
      <c r="D162" s="6" t="s">
        <v>280</v>
      </c>
      <c r="E162" s="7" t="s">
        <v>2</v>
      </c>
      <c r="F162" s="7"/>
      <c r="G162" s="84">
        <v>0</v>
      </c>
      <c r="H162" s="81">
        <f t="shared" si="27"/>
        <v>0</v>
      </c>
      <c r="I162" s="1"/>
    </row>
    <row r="163" spans="2:9" ht="15" thickBot="1">
      <c r="B163" s="82"/>
      <c r="C163" s="82"/>
      <c r="D163" s="6" t="s">
        <v>281</v>
      </c>
      <c r="E163" s="7" t="s">
        <v>2</v>
      </c>
      <c r="F163" s="7"/>
      <c r="G163" s="82"/>
      <c r="H163" s="82"/>
      <c r="I163" s="1"/>
    </row>
    <row r="164" spans="2:9" ht="15" thickBot="1">
      <c r="B164" s="83"/>
      <c r="C164" s="83"/>
      <c r="D164" s="6"/>
      <c r="E164" s="7"/>
      <c r="F164" s="7">
        <v>37.299999999999997</v>
      </c>
      <c r="G164" s="83"/>
      <c r="H164" s="83"/>
      <c r="I164" s="1"/>
    </row>
    <row r="165" spans="2:9" ht="48.75" thickBot="1">
      <c r="B165" s="81">
        <v>51</v>
      </c>
      <c r="C165" s="84" t="s">
        <v>282</v>
      </c>
      <c r="D165" s="6" t="s">
        <v>283</v>
      </c>
      <c r="E165" s="7" t="s">
        <v>2</v>
      </c>
      <c r="F165" s="7"/>
      <c r="G165" s="84">
        <v>0</v>
      </c>
      <c r="H165" s="81">
        <f t="shared" si="27"/>
        <v>0</v>
      </c>
      <c r="I165" s="1"/>
    </row>
    <row r="166" spans="2:9" ht="36.75" thickBot="1">
      <c r="B166" s="82"/>
      <c r="C166" s="82"/>
      <c r="D166" s="6" t="s">
        <v>284</v>
      </c>
      <c r="E166" s="7" t="s">
        <v>2</v>
      </c>
      <c r="F166" s="7"/>
      <c r="G166" s="82"/>
      <c r="H166" s="82"/>
      <c r="I166" s="1"/>
    </row>
    <row r="167" spans="2:9" ht="15" thickBot="1">
      <c r="B167" s="83"/>
      <c r="C167" s="83"/>
      <c r="D167" s="6"/>
      <c r="E167" s="7"/>
      <c r="F167" s="7">
        <v>246</v>
      </c>
      <c r="G167" s="83"/>
      <c r="H167" s="83"/>
      <c r="I167" s="1"/>
    </row>
    <row r="168" spans="2:9" ht="15" thickBot="1">
      <c r="B168" s="38"/>
      <c r="C168" s="39" t="s">
        <v>285</v>
      </c>
      <c r="D168" s="40" t="s">
        <v>286</v>
      </c>
      <c r="E168" s="41"/>
      <c r="F168" s="41"/>
      <c r="G168" s="41"/>
      <c r="H168" s="42"/>
      <c r="I168" s="1"/>
    </row>
    <row r="169" spans="2:9" ht="15" thickBot="1">
      <c r="B169" s="81">
        <v>52</v>
      </c>
      <c r="C169" s="81" t="s">
        <v>287</v>
      </c>
      <c r="D169" s="6" t="s">
        <v>288</v>
      </c>
      <c r="E169" s="7" t="s">
        <v>5</v>
      </c>
      <c r="F169" s="7"/>
      <c r="G169" s="81">
        <v>0</v>
      </c>
      <c r="H169" s="81">
        <f t="shared" ref="H169" si="28">ROUND(G169*F171,2)</f>
        <v>0</v>
      </c>
      <c r="I169" s="1"/>
    </row>
    <row r="170" spans="2:9" ht="24.75" thickBot="1">
      <c r="B170" s="82"/>
      <c r="C170" s="82"/>
      <c r="D170" s="6" t="s">
        <v>289</v>
      </c>
      <c r="E170" s="7" t="s">
        <v>5</v>
      </c>
      <c r="F170" s="7"/>
      <c r="G170" s="82"/>
      <c r="H170" s="82"/>
      <c r="I170" s="1"/>
    </row>
    <row r="171" spans="2:9" ht="15" thickBot="1">
      <c r="B171" s="83"/>
      <c r="C171" s="83"/>
      <c r="D171" s="6"/>
      <c r="E171" s="7"/>
      <c r="F171" s="7">
        <v>166.1</v>
      </c>
      <c r="G171" s="83"/>
      <c r="H171" s="83"/>
      <c r="I171" s="1"/>
    </row>
    <row r="172" spans="2:9" ht="36.75" thickBot="1">
      <c r="B172" s="84">
        <v>53</v>
      </c>
      <c r="C172" s="84" t="s">
        <v>287</v>
      </c>
      <c r="D172" s="6" t="s">
        <v>290</v>
      </c>
      <c r="E172" s="7" t="s">
        <v>4</v>
      </c>
      <c r="F172" s="7"/>
      <c r="G172" s="84">
        <v>0</v>
      </c>
      <c r="H172" s="81">
        <f t="shared" ref="H172" si="29">ROUND(G172*F174,2)</f>
        <v>0</v>
      </c>
      <c r="I172" s="1"/>
    </row>
    <row r="173" spans="2:9" ht="15" thickBot="1">
      <c r="B173" s="82"/>
      <c r="C173" s="82"/>
      <c r="D173" s="6" t="s">
        <v>291</v>
      </c>
      <c r="E173" s="7" t="s">
        <v>4</v>
      </c>
      <c r="F173" s="7"/>
      <c r="G173" s="82"/>
      <c r="H173" s="82"/>
      <c r="I173" s="1"/>
    </row>
    <row r="174" spans="2:9" ht="15" thickBot="1">
      <c r="B174" s="83"/>
      <c r="C174" s="83"/>
      <c r="D174" s="6"/>
      <c r="E174" s="7"/>
      <c r="F174" s="7">
        <v>166.1</v>
      </c>
      <c r="G174" s="83"/>
      <c r="H174" s="83"/>
      <c r="I174" s="1"/>
    </row>
    <row r="175" spans="2:9" ht="15" thickBot="1">
      <c r="B175" s="38"/>
      <c r="C175" s="39" t="s">
        <v>292</v>
      </c>
      <c r="D175" s="40" t="s">
        <v>293</v>
      </c>
      <c r="E175" s="41"/>
      <c r="F175" s="41"/>
      <c r="G175" s="41"/>
      <c r="H175" s="42"/>
      <c r="I175" s="1"/>
    </row>
    <row r="176" spans="2:9" ht="36.75" thickBot="1">
      <c r="B176" s="81">
        <v>54</v>
      </c>
      <c r="C176" s="81" t="s">
        <v>294</v>
      </c>
      <c r="D176" s="6" t="s">
        <v>295</v>
      </c>
      <c r="E176" s="7" t="s">
        <v>3</v>
      </c>
      <c r="F176" s="7"/>
      <c r="G176" s="81">
        <v>0</v>
      </c>
      <c r="H176" s="81">
        <f t="shared" ref="H176" si="30">ROUND(G176*F178,2)</f>
        <v>0</v>
      </c>
      <c r="I176" s="1"/>
    </row>
    <row r="177" spans="2:9" ht="15" thickBot="1">
      <c r="B177" s="82"/>
      <c r="C177" s="82"/>
      <c r="D177" s="6" t="s">
        <v>279</v>
      </c>
      <c r="E177" s="7" t="s">
        <v>3</v>
      </c>
      <c r="F177" s="7"/>
      <c r="G177" s="82"/>
      <c r="H177" s="82"/>
      <c r="I177" s="1"/>
    </row>
    <row r="178" spans="2:9" ht="15" thickBot="1">
      <c r="B178" s="83"/>
      <c r="C178" s="83"/>
      <c r="D178" s="6"/>
      <c r="E178" s="7"/>
      <c r="F178" s="7">
        <v>2</v>
      </c>
      <c r="G178" s="83"/>
      <c r="H178" s="83"/>
      <c r="I178" s="1"/>
    </row>
    <row r="179" spans="2:9" ht="24.75" thickBot="1">
      <c r="B179" s="81">
        <v>55</v>
      </c>
      <c r="C179" s="84" t="s">
        <v>294</v>
      </c>
      <c r="D179" s="6" t="s">
        <v>296</v>
      </c>
      <c r="E179" s="7" t="s">
        <v>3</v>
      </c>
      <c r="F179" s="7"/>
      <c r="G179" s="84">
        <v>0</v>
      </c>
      <c r="H179" s="81">
        <f t="shared" ref="H179:H191" si="31">ROUND(G179*F181,2)</f>
        <v>0</v>
      </c>
      <c r="I179" s="1"/>
    </row>
    <row r="180" spans="2:9" ht="15" thickBot="1">
      <c r="B180" s="82"/>
      <c r="C180" s="82"/>
      <c r="D180" s="6" t="s">
        <v>279</v>
      </c>
      <c r="E180" s="7" t="s">
        <v>3</v>
      </c>
      <c r="F180" s="7"/>
      <c r="G180" s="82"/>
      <c r="H180" s="82"/>
      <c r="I180" s="1"/>
    </row>
    <row r="181" spans="2:9" ht="15" thickBot="1">
      <c r="B181" s="83"/>
      <c r="C181" s="83"/>
      <c r="D181" s="6"/>
      <c r="E181" s="7"/>
      <c r="F181" s="7">
        <v>2</v>
      </c>
      <c r="G181" s="83"/>
      <c r="H181" s="83"/>
      <c r="I181" s="1"/>
    </row>
    <row r="182" spans="2:9" ht="24.75" thickBot="1">
      <c r="B182" s="81">
        <v>56</v>
      </c>
      <c r="C182" s="84" t="s">
        <v>294</v>
      </c>
      <c r="D182" s="6" t="s">
        <v>297</v>
      </c>
      <c r="E182" s="7" t="s">
        <v>3</v>
      </c>
      <c r="F182" s="7"/>
      <c r="G182" s="84">
        <v>0</v>
      </c>
      <c r="H182" s="81">
        <f t="shared" si="31"/>
        <v>0</v>
      </c>
      <c r="I182" s="1"/>
    </row>
    <row r="183" spans="2:9" ht="15" thickBot="1">
      <c r="B183" s="82"/>
      <c r="C183" s="82"/>
      <c r="D183" s="6">
        <v>1</v>
      </c>
      <c r="E183" s="7" t="s">
        <v>3</v>
      </c>
      <c r="F183" s="7"/>
      <c r="G183" s="82"/>
      <c r="H183" s="82"/>
      <c r="I183" s="1"/>
    </row>
    <row r="184" spans="2:9" ht="15" thickBot="1">
      <c r="B184" s="83"/>
      <c r="C184" s="83"/>
      <c r="D184" s="6"/>
      <c r="E184" s="7"/>
      <c r="F184" s="7">
        <v>1</v>
      </c>
      <c r="G184" s="83"/>
      <c r="H184" s="83"/>
      <c r="I184" s="1"/>
    </row>
    <row r="185" spans="2:9" ht="15" thickBot="1">
      <c r="B185" s="81">
        <v>57</v>
      </c>
      <c r="C185" s="104" t="s">
        <v>298</v>
      </c>
      <c r="D185" s="105" t="s">
        <v>299</v>
      </c>
      <c r="E185" s="106" t="s">
        <v>200</v>
      </c>
      <c r="F185" s="106"/>
      <c r="G185" s="104">
        <v>0</v>
      </c>
      <c r="H185" s="81">
        <f t="shared" si="31"/>
        <v>0</v>
      </c>
      <c r="I185" s="1"/>
    </row>
    <row r="186" spans="2:9" ht="15" thickBot="1">
      <c r="B186" s="82"/>
      <c r="C186" s="107"/>
      <c r="D186" s="105">
        <v>1</v>
      </c>
      <c r="E186" s="106" t="s">
        <v>200</v>
      </c>
      <c r="F186" s="106"/>
      <c r="G186" s="107"/>
      <c r="H186" s="82"/>
      <c r="I186" s="1"/>
    </row>
    <row r="187" spans="2:9" ht="15" thickBot="1">
      <c r="B187" s="83"/>
      <c r="C187" s="108"/>
      <c r="D187" s="105"/>
      <c r="E187" s="106"/>
      <c r="F187" s="106">
        <v>1</v>
      </c>
      <c r="G187" s="108"/>
      <c r="H187" s="83"/>
      <c r="I187" s="1"/>
    </row>
    <row r="188" spans="2:9" ht="15" thickBot="1">
      <c r="B188" s="81">
        <v>58</v>
      </c>
      <c r="C188" s="84" t="s">
        <v>298</v>
      </c>
      <c r="D188" s="6" t="s">
        <v>300</v>
      </c>
      <c r="E188" s="7" t="s">
        <v>3</v>
      </c>
      <c r="F188" s="7"/>
      <c r="G188" s="84">
        <v>0</v>
      </c>
      <c r="H188" s="81">
        <f t="shared" si="31"/>
        <v>0</v>
      </c>
      <c r="I188" s="1"/>
    </row>
    <row r="189" spans="2:9" ht="15" thickBot="1">
      <c r="B189" s="82"/>
      <c r="C189" s="82"/>
      <c r="D189" s="6">
        <v>1</v>
      </c>
      <c r="E189" s="7" t="s">
        <v>3</v>
      </c>
      <c r="F189" s="7"/>
      <c r="G189" s="82"/>
      <c r="H189" s="82"/>
      <c r="I189" s="1"/>
    </row>
    <row r="190" spans="2:9" ht="15" thickBot="1">
      <c r="B190" s="83"/>
      <c r="C190" s="83"/>
      <c r="D190" s="6"/>
      <c r="E190" s="7"/>
      <c r="F190" s="7">
        <v>1</v>
      </c>
      <c r="G190" s="83"/>
      <c r="H190" s="83"/>
      <c r="I190" s="1"/>
    </row>
    <row r="191" spans="2:9" ht="36.75" thickBot="1">
      <c r="B191" s="81">
        <v>59</v>
      </c>
      <c r="C191" s="84" t="s">
        <v>298</v>
      </c>
      <c r="D191" s="6" t="s">
        <v>322</v>
      </c>
      <c r="E191" s="7" t="s">
        <v>5</v>
      </c>
      <c r="F191" s="7"/>
      <c r="G191" s="84">
        <v>0</v>
      </c>
      <c r="H191" s="81">
        <f t="shared" si="31"/>
        <v>0</v>
      </c>
      <c r="I191" s="1"/>
    </row>
    <row r="192" spans="2:9" ht="15" thickBot="1">
      <c r="B192" s="82"/>
      <c r="C192" s="82"/>
      <c r="D192" s="6">
        <v>2.6</v>
      </c>
      <c r="E192" s="7" t="s">
        <v>5</v>
      </c>
      <c r="F192" s="7"/>
      <c r="G192" s="82"/>
      <c r="H192" s="82"/>
      <c r="I192" s="1"/>
    </row>
    <row r="193" spans="2:9" ht="15" thickBot="1">
      <c r="B193" s="83"/>
      <c r="C193" s="83"/>
      <c r="D193" s="6"/>
      <c r="E193" s="7"/>
      <c r="F193" s="7">
        <v>2.6</v>
      </c>
      <c r="G193" s="83"/>
      <c r="H193" s="83"/>
      <c r="I193" s="1"/>
    </row>
    <row r="194" spans="2:9" ht="15" thickBot="1">
      <c r="B194" s="85" t="s">
        <v>42</v>
      </c>
      <c r="C194" s="86"/>
      <c r="D194" s="86"/>
      <c r="E194" s="86"/>
      <c r="F194" s="86"/>
      <c r="G194" s="87"/>
      <c r="H194" s="8">
        <f>SUM(H9:H193)</f>
        <v>0</v>
      </c>
      <c r="I194" s="1"/>
    </row>
    <row r="195" spans="2:9" ht="15" thickBot="1">
      <c r="B195" s="88" t="s">
        <v>43</v>
      </c>
      <c r="C195" s="89"/>
      <c r="D195" s="89"/>
      <c r="E195" s="89"/>
      <c r="F195" s="89"/>
      <c r="G195" s="90"/>
      <c r="H195" s="8">
        <f>H194*23%</f>
        <v>0</v>
      </c>
      <c r="I195" s="1"/>
    </row>
    <row r="196" spans="2:9" ht="15" thickBot="1">
      <c r="B196" s="88" t="s">
        <v>44</v>
      </c>
      <c r="C196" s="89"/>
      <c r="D196" s="89"/>
      <c r="E196" s="89"/>
      <c r="F196" s="89"/>
      <c r="G196" s="90"/>
      <c r="H196" s="9">
        <f>SUM(H194:H195)</f>
        <v>0</v>
      </c>
      <c r="I196" s="1"/>
    </row>
  </sheetData>
  <mergeCells count="250">
    <mergeCell ref="H140:H142"/>
    <mergeCell ref="B196:G196"/>
    <mergeCell ref="B191:B193"/>
    <mergeCell ref="C191:C193"/>
    <mergeCell ref="G191:G193"/>
    <mergeCell ref="H191:H193"/>
    <mergeCell ref="B194:G194"/>
    <mergeCell ref="B195:G195"/>
    <mergeCell ref="B182:B184"/>
    <mergeCell ref="C182:C184"/>
    <mergeCell ref="G182:G184"/>
    <mergeCell ref="H182:H184"/>
    <mergeCell ref="B185:B187"/>
    <mergeCell ref="C185:C187"/>
    <mergeCell ref="G185:G187"/>
    <mergeCell ref="H185:H187"/>
    <mergeCell ref="B188:B190"/>
    <mergeCell ref="C188:C190"/>
    <mergeCell ref="G188:G190"/>
    <mergeCell ref="H188:H190"/>
    <mergeCell ref="B176:B178"/>
    <mergeCell ref="C176:C178"/>
    <mergeCell ref="G176:G178"/>
    <mergeCell ref="H176:H178"/>
    <mergeCell ref="B179:B181"/>
    <mergeCell ref="C179:C181"/>
    <mergeCell ref="G179:G181"/>
    <mergeCell ref="H179:H181"/>
    <mergeCell ref="B169:B171"/>
    <mergeCell ref="C169:C171"/>
    <mergeCell ref="G169:G171"/>
    <mergeCell ref="H169:H171"/>
    <mergeCell ref="B172:B174"/>
    <mergeCell ref="C172:C174"/>
    <mergeCell ref="G172:G174"/>
    <mergeCell ref="H172:H174"/>
    <mergeCell ref="B162:B164"/>
    <mergeCell ref="C162:C164"/>
    <mergeCell ref="G162:G164"/>
    <mergeCell ref="H162:H164"/>
    <mergeCell ref="B165:B167"/>
    <mergeCell ref="C165:C167"/>
    <mergeCell ref="G165:G167"/>
    <mergeCell ref="H165:H167"/>
    <mergeCell ref="B156:B158"/>
    <mergeCell ref="C156:C158"/>
    <mergeCell ref="G156:G158"/>
    <mergeCell ref="H156:H158"/>
    <mergeCell ref="B159:B161"/>
    <mergeCell ref="C159:C161"/>
    <mergeCell ref="G159:G161"/>
    <mergeCell ref="H159:H161"/>
    <mergeCell ref="B150:B152"/>
    <mergeCell ref="C150:C152"/>
    <mergeCell ref="G150:G152"/>
    <mergeCell ref="H150:H152"/>
    <mergeCell ref="B153:B155"/>
    <mergeCell ref="C153:C155"/>
    <mergeCell ref="G153:G155"/>
    <mergeCell ref="H153:H155"/>
    <mergeCell ref="B144:B146"/>
    <mergeCell ref="C144:C146"/>
    <mergeCell ref="G144:G146"/>
    <mergeCell ref="H144:H146"/>
    <mergeCell ref="B147:B149"/>
    <mergeCell ref="C147:C149"/>
    <mergeCell ref="G147:G149"/>
    <mergeCell ref="H147:H149"/>
    <mergeCell ref="B134:B136"/>
    <mergeCell ref="C134:C136"/>
    <mergeCell ref="G134:G136"/>
    <mergeCell ref="H134:H136"/>
    <mergeCell ref="B128:B130"/>
    <mergeCell ref="C128:C130"/>
    <mergeCell ref="G128:G130"/>
    <mergeCell ref="H128:H130"/>
    <mergeCell ref="B131:B133"/>
    <mergeCell ref="C131:C133"/>
    <mergeCell ref="G131:G133"/>
    <mergeCell ref="H131:H133"/>
    <mergeCell ref="B137:B139"/>
    <mergeCell ref="C137:C139"/>
    <mergeCell ref="C140:C142"/>
    <mergeCell ref="B140:B142"/>
    <mergeCell ref="G137:G139"/>
    <mergeCell ref="G140:G142"/>
    <mergeCell ref="H137:H139"/>
    <mergeCell ref="B122:B124"/>
    <mergeCell ref="C122:C124"/>
    <mergeCell ref="G122:G124"/>
    <mergeCell ref="H122:H124"/>
    <mergeCell ref="B125:B127"/>
    <mergeCell ref="C125:C127"/>
    <mergeCell ref="G125:G127"/>
    <mergeCell ref="H125:H127"/>
    <mergeCell ref="B116:B118"/>
    <mergeCell ref="C116:C118"/>
    <mergeCell ref="G116:G118"/>
    <mergeCell ref="H116:H118"/>
    <mergeCell ref="B119:B121"/>
    <mergeCell ref="C119:C121"/>
    <mergeCell ref="G119:G121"/>
    <mergeCell ref="H119:H121"/>
    <mergeCell ref="B110:B112"/>
    <mergeCell ref="C110:C112"/>
    <mergeCell ref="G110:G112"/>
    <mergeCell ref="H110:H112"/>
    <mergeCell ref="B113:B115"/>
    <mergeCell ref="C113:C115"/>
    <mergeCell ref="G113:G115"/>
    <mergeCell ref="H113:H115"/>
    <mergeCell ref="B103:B105"/>
    <mergeCell ref="C103:C105"/>
    <mergeCell ref="G103:G105"/>
    <mergeCell ref="H103:H105"/>
    <mergeCell ref="B106:B108"/>
    <mergeCell ref="C106:C108"/>
    <mergeCell ref="G106:G108"/>
    <mergeCell ref="H106:H108"/>
    <mergeCell ref="B96:B98"/>
    <mergeCell ref="C96:C98"/>
    <mergeCell ref="G96:G98"/>
    <mergeCell ref="H96:H98"/>
    <mergeCell ref="B99:B101"/>
    <mergeCell ref="C99:C101"/>
    <mergeCell ref="G99:G101"/>
    <mergeCell ref="H99:H101"/>
    <mergeCell ref="B90:B92"/>
    <mergeCell ref="C90:C92"/>
    <mergeCell ref="G90:G92"/>
    <mergeCell ref="H90:H92"/>
    <mergeCell ref="B93:B95"/>
    <mergeCell ref="C93:C95"/>
    <mergeCell ref="G93:G95"/>
    <mergeCell ref="H93:H95"/>
    <mergeCell ref="B83:B85"/>
    <mergeCell ref="C83:C85"/>
    <mergeCell ref="G83:G85"/>
    <mergeCell ref="H83:H85"/>
    <mergeCell ref="B87:B89"/>
    <mergeCell ref="C87:C89"/>
    <mergeCell ref="G87:G89"/>
    <mergeCell ref="H87:H89"/>
    <mergeCell ref="B77:B79"/>
    <mergeCell ref="C77:C79"/>
    <mergeCell ref="G77:G79"/>
    <mergeCell ref="H77:H79"/>
    <mergeCell ref="B80:B82"/>
    <mergeCell ref="C80:C82"/>
    <mergeCell ref="G80:G82"/>
    <mergeCell ref="H80:H82"/>
    <mergeCell ref="B71:B73"/>
    <mergeCell ref="C71:C73"/>
    <mergeCell ref="G71:G73"/>
    <mergeCell ref="H71:H73"/>
    <mergeCell ref="B74:B76"/>
    <mergeCell ref="C74:C76"/>
    <mergeCell ref="G74:G76"/>
    <mergeCell ref="H74:H76"/>
    <mergeCell ref="B64:B66"/>
    <mergeCell ref="C64:C66"/>
    <mergeCell ref="G64:G66"/>
    <mergeCell ref="H64:H66"/>
    <mergeCell ref="B68:B70"/>
    <mergeCell ref="C68:C70"/>
    <mergeCell ref="G68:G70"/>
    <mergeCell ref="H68:H70"/>
    <mergeCell ref="B58:B60"/>
    <mergeCell ref="C58:C60"/>
    <mergeCell ref="G58:G60"/>
    <mergeCell ref="H58:H60"/>
    <mergeCell ref="B61:B63"/>
    <mergeCell ref="C61:C63"/>
    <mergeCell ref="G61:G63"/>
    <mergeCell ref="H61:H63"/>
    <mergeCell ref="B51:B53"/>
    <mergeCell ref="C51:C53"/>
    <mergeCell ref="G51:G53"/>
    <mergeCell ref="H51:H53"/>
    <mergeCell ref="B55:B57"/>
    <mergeCell ref="C55:C57"/>
    <mergeCell ref="G55:G57"/>
    <mergeCell ref="H55:H57"/>
    <mergeCell ref="B45:B47"/>
    <mergeCell ref="C45:C47"/>
    <mergeCell ref="G45:G47"/>
    <mergeCell ref="H45:H47"/>
    <mergeCell ref="B48:B50"/>
    <mergeCell ref="C48:C50"/>
    <mergeCell ref="G48:G50"/>
    <mergeCell ref="H48:H50"/>
    <mergeCell ref="B39:B41"/>
    <mergeCell ref="C39:C41"/>
    <mergeCell ref="G39:G41"/>
    <mergeCell ref="H39:H41"/>
    <mergeCell ref="B42:B44"/>
    <mergeCell ref="C42:C44"/>
    <mergeCell ref="G42:G44"/>
    <mergeCell ref="H42:H44"/>
    <mergeCell ref="B33:B35"/>
    <mergeCell ref="C33:C35"/>
    <mergeCell ref="G33:G35"/>
    <mergeCell ref="H33:H35"/>
    <mergeCell ref="B36:B38"/>
    <mergeCell ref="C36:C38"/>
    <mergeCell ref="G36:G38"/>
    <mergeCell ref="H36:H38"/>
    <mergeCell ref="B24:B26"/>
    <mergeCell ref="C24:C26"/>
    <mergeCell ref="G24:G26"/>
    <mergeCell ref="H24:H26"/>
    <mergeCell ref="B27:B29"/>
    <mergeCell ref="C27:C29"/>
    <mergeCell ref="G27:G29"/>
    <mergeCell ref="H27:H29"/>
    <mergeCell ref="B30:B32"/>
    <mergeCell ref="C30:C32"/>
    <mergeCell ref="G30:G32"/>
    <mergeCell ref="H30:H32"/>
    <mergeCell ref="B18:B20"/>
    <mergeCell ref="C18:C20"/>
    <mergeCell ref="G18:G20"/>
    <mergeCell ref="H18:H20"/>
    <mergeCell ref="B21:B23"/>
    <mergeCell ref="C21:C23"/>
    <mergeCell ref="G21:G23"/>
    <mergeCell ref="H21:H23"/>
    <mergeCell ref="B12:B14"/>
    <mergeCell ref="C12:C14"/>
    <mergeCell ref="G12:G14"/>
    <mergeCell ref="H12:H14"/>
    <mergeCell ref="B15:B17"/>
    <mergeCell ref="C15:C17"/>
    <mergeCell ref="G15:G17"/>
    <mergeCell ref="H15:H17"/>
    <mergeCell ref="H5:H6"/>
    <mergeCell ref="B9:B11"/>
    <mergeCell ref="C9:C11"/>
    <mergeCell ref="G9:G11"/>
    <mergeCell ref="H9:H11"/>
    <mergeCell ref="B2:H2"/>
    <mergeCell ref="B3:H3"/>
    <mergeCell ref="B4:H4"/>
    <mergeCell ref="I3:I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tabSelected="1" topLeftCell="A49" workbookViewId="0">
      <selection activeCell="H61" sqref="H61"/>
    </sheetView>
  </sheetViews>
  <sheetFormatPr defaultRowHeight="14.25"/>
  <cols>
    <col min="4" max="4" width="22.5" customWidth="1"/>
  </cols>
  <sheetData>
    <row r="1" spans="2:9" ht="15" thickBot="1"/>
    <row r="2" spans="2:9" ht="15" thickBot="1">
      <c r="B2" s="66" t="s">
        <v>45</v>
      </c>
      <c r="C2" s="67"/>
      <c r="D2" s="67"/>
      <c r="E2" s="67"/>
      <c r="F2" s="67"/>
      <c r="G2" s="67"/>
      <c r="H2" s="92"/>
      <c r="I2" s="1"/>
    </row>
    <row r="3" spans="2:9">
      <c r="B3" s="69" t="s">
        <v>8</v>
      </c>
      <c r="C3" s="70"/>
      <c r="D3" s="70"/>
      <c r="E3" s="70"/>
      <c r="F3" s="70"/>
      <c r="G3" s="70"/>
      <c r="H3" s="93"/>
      <c r="I3" s="91"/>
    </row>
    <row r="4" spans="2:9" ht="15" thickBot="1">
      <c r="B4" s="72" t="s">
        <v>9</v>
      </c>
      <c r="C4" s="73"/>
      <c r="D4" s="73"/>
      <c r="E4" s="73"/>
      <c r="F4" s="73"/>
      <c r="G4" s="73"/>
      <c r="H4" s="94"/>
      <c r="I4" s="91"/>
    </row>
    <row r="5" spans="2:9" ht="69" customHeight="1">
      <c r="B5" s="76" t="s">
        <v>10</v>
      </c>
      <c r="C5" s="76" t="s">
        <v>46</v>
      </c>
      <c r="D5" s="76" t="s">
        <v>11</v>
      </c>
      <c r="E5" s="76" t="s">
        <v>12</v>
      </c>
      <c r="F5" s="76" t="s">
        <v>0</v>
      </c>
      <c r="G5" s="76" t="s">
        <v>1</v>
      </c>
      <c r="H5" s="76" t="s">
        <v>13</v>
      </c>
      <c r="I5" s="1"/>
    </row>
    <row r="6" spans="2:9" ht="15" thickBot="1">
      <c r="B6" s="77"/>
      <c r="C6" s="77"/>
      <c r="D6" s="77"/>
      <c r="E6" s="77"/>
      <c r="F6" s="77"/>
      <c r="G6" s="77"/>
      <c r="H6" s="77"/>
      <c r="I6" s="1"/>
    </row>
    <row r="7" spans="2:9" ht="15" thickBot="1">
      <c r="B7" s="14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1"/>
    </row>
    <row r="8" spans="2:9" ht="33" customHeight="1" thickBot="1">
      <c r="B8" s="95" t="s">
        <v>47</v>
      </c>
      <c r="C8" s="96"/>
      <c r="D8" s="24" t="s">
        <v>48</v>
      </c>
      <c r="E8" s="12"/>
      <c r="F8" s="12"/>
      <c r="G8" s="12"/>
      <c r="H8" s="13"/>
      <c r="I8" s="1"/>
    </row>
    <row r="9" spans="2:9" ht="15" thickBot="1">
      <c r="B9" s="15" t="s">
        <v>49</v>
      </c>
      <c r="C9" s="16"/>
      <c r="D9" s="25" t="s">
        <v>50</v>
      </c>
      <c r="E9" s="26"/>
      <c r="F9" s="26"/>
      <c r="G9" s="26"/>
      <c r="H9" s="27"/>
      <c r="I9" s="1"/>
    </row>
    <row r="10" spans="2:9" ht="15" thickBot="1">
      <c r="B10" s="18" t="s">
        <v>51</v>
      </c>
      <c r="C10" s="7" t="s">
        <v>52</v>
      </c>
      <c r="D10" s="6" t="s">
        <v>53</v>
      </c>
      <c r="E10" s="7" t="s">
        <v>54</v>
      </c>
      <c r="F10" s="7">
        <v>2</v>
      </c>
      <c r="G10" s="30">
        <v>0</v>
      </c>
      <c r="H10" s="19">
        <f>ROUND(G10*F10,2)</f>
        <v>0</v>
      </c>
      <c r="I10" s="1"/>
    </row>
    <row r="11" spans="2:9" ht="15" thickBot="1">
      <c r="B11" s="15" t="s">
        <v>55</v>
      </c>
      <c r="C11" s="16"/>
      <c r="D11" s="28" t="s">
        <v>56</v>
      </c>
      <c r="E11" s="17"/>
      <c r="F11" s="17"/>
      <c r="G11" s="17"/>
      <c r="H11" s="29"/>
      <c r="I11" s="1"/>
    </row>
    <row r="12" spans="2:9" ht="48.75" thickBot="1">
      <c r="B12" s="18" t="s">
        <v>51</v>
      </c>
      <c r="C12" s="7" t="s">
        <v>57</v>
      </c>
      <c r="D12" s="6" t="s">
        <v>58</v>
      </c>
      <c r="E12" s="7" t="s">
        <v>59</v>
      </c>
      <c r="F12" s="7">
        <v>0.438</v>
      </c>
      <c r="G12" s="81">
        <v>0</v>
      </c>
      <c r="H12" s="81">
        <f>ROUND(G12*F12,2)</f>
        <v>0</v>
      </c>
      <c r="I12" s="1"/>
    </row>
    <row r="13" spans="2:9" ht="24.75" thickBot="1">
      <c r="B13" s="18"/>
      <c r="C13" s="20"/>
      <c r="D13" s="21" t="s">
        <v>60</v>
      </c>
      <c r="E13" s="7"/>
      <c r="F13" s="22">
        <v>0.438</v>
      </c>
      <c r="G13" s="83"/>
      <c r="H13" s="83"/>
      <c r="I13" s="1"/>
    </row>
    <row r="14" spans="2:9" ht="72.75" thickBot="1">
      <c r="B14" s="18" t="s">
        <v>61</v>
      </c>
      <c r="C14" s="7" t="s">
        <v>57</v>
      </c>
      <c r="D14" s="6" t="s">
        <v>62</v>
      </c>
      <c r="E14" s="7" t="s">
        <v>59</v>
      </c>
      <c r="F14" s="7">
        <v>8.3179999999999996</v>
      </c>
      <c r="G14" s="84">
        <v>0</v>
      </c>
      <c r="H14" s="81">
        <f t="shared" ref="H14" si="0">ROUND(G14*F14,2)</f>
        <v>0</v>
      </c>
      <c r="I14" s="1"/>
    </row>
    <row r="15" spans="2:9" ht="24.75" thickBot="1">
      <c r="B15" s="18"/>
      <c r="C15" s="20"/>
      <c r="D15" s="21" t="s">
        <v>63</v>
      </c>
      <c r="E15" s="7"/>
      <c r="F15" s="22">
        <v>8.3179999999999996</v>
      </c>
      <c r="G15" s="83"/>
      <c r="H15" s="83"/>
      <c r="I15" s="1"/>
    </row>
    <row r="16" spans="2:9" ht="48.75" thickBot="1">
      <c r="B16" s="18" t="s">
        <v>64</v>
      </c>
      <c r="C16" s="7" t="s">
        <v>57</v>
      </c>
      <c r="D16" s="6" t="s">
        <v>65</v>
      </c>
      <c r="E16" s="7" t="s">
        <v>66</v>
      </c>
      <c r="F16" s="7">
        <v>7.96</v>
      </c>
      <c r="G16" s="84">
        <v>0</v>
      </c>
      <c r="H16" s="81">
        <f t="shared" ref="H16" si="1">ROUND(G16*F16,2)</f>
        <v>0</v>
      </c>
      <c r="I16" s="1"/>
    </row>
    <row r="17" spans="2:9" ht="15" thickBot="1">
      <c r="B17" s="18"/>
      <c r="C17" s="20"/>
      <c r="D17" s="21" t="s">
        <v>67</v>
      </c>
      <c r="E17" s="7"/>
      <c r="F17" s="22">
        <v>7.96</v>
      </c>
      <c r="G17" s="83"/>
      <c r="H17" s="83"/>
      <c r="I17" s="1"/>
    </row>
    <row r="18" spans="2:9" ht="48.75" thickBot="1">
      <c r="B18" s="18" t="s">
        <v>68</v>
      </c>
      <c r="C18" s="7" t="s">
        <v>57</v>
      </c>
      <c r="D18" s="6" t="s">
        <v>69</v>
      </c>
      <c r="E18" s="7" t="s">
        <v>66</v>
      </c>
      <c r="F18" s="7">
        <v>7.96</v>
      </c>
      <c r="G18" s="84">
        <v>0</v>
      </c>
      <c r="H18" s="81">
        <f t="shared" ref="H18" si="2">ROUND(G18*F18,2)</f>
        <v>0</v>
      </c>
      <c r="I18" s="1"/>
    </row>
    <row r="19" spans="2:9" ht="15" thickBot="1">
      <c r="B19" s="18"/>
      <c r="C19" s="20"/>
      <c r="D19" s="21" t="s">
        <v>67</v>
      </c>
      <c r="E19" s="7"/>
      <c r="F19" s="22">
        <v>7.96</v>
      </c>
      <c r="G19" s="83"/>
      <c r="H19" s="83"/>
      <c r="I19" s="1"/>
    </row>
    <row r="20" spans="2:9" ht="15" thickBot="1">
      <c r="B20" s="18" t="s">
        <v>70</v>
      </c>
      <c r="C20" s="7" t="s">
        <v>57</v>
      </c>
      <c r="D20" s="6" t="s">
        <v>71</v>
      </c>
      <c r="E20" s="7" t="s">
        <v>59</v>
      </c>
      <c r="F20" s="7">
        <v>2.12</v>
      </c>
      <c r="G20" s="84">
        <v>0</v>
      </c>
      <c r="H20" s="81">
        <f t="shared" ref="H20" si="3">ROUND(G20*F20,2)</f>
        <v>0</v>
      </c>
      <c r="I20" s="1"/>
    </row>
    <row r="21" spans="2:9" ht="15" thickBot="1">
      <c r="B21" s="18"/>
      <c r="C21" s="20"/>
      <c r="D21" s="21" t="s">
        <v>72</v>
      </c>
      <c r="E21" s="7"/>
      <c r="F21" s="22">
        <v>2.12</v>
      </c>
      <c r="G21" s="83"/>
      <c r="H21" s="83"/>
      <c r="I21" s="1"/>
    </row>
    <row r="22" spans="2:9" ht="48.75" thickBot="1">
      <c r="B22" s="18" t="s">
        <v>73</v>
      </c>
      <c r="C22" s="7" t="s">
        <v>57</v>
      </c>
      <c r="D22" s="6" t="s">
        <v>74</v>
      </c>
      <c r="E22" s="7" t="s">
        <v>59</v>
      </c>
      <c r="F22" s="7">
        <v>10.875999999999999</v>
      </c>
      <c r="G22" s="84">
        <v>0</v>
      </c>
      <c r="H22" s="81">
        <f t="shared" ref="H22" si="4">ROUND(G22*F22,2)</f>
        <v>0</v>
      </c>
      <c r="I22" s="1"/>
    </row>
    <row r="23" spans="2:9" ht="15" thickBot="1">
      <c r="B23" s="18"/>
      <c r="C23" s="20"/>
      <c r="D23" s="21" t="s">
        <v>75</v>
      </c>
      <c r="E23" s="7"/>
      <c r="F23" s="22">
        <v>10.875999999999999</v>
      </c>
      <c r="G23" s="83"/>
      <c r="H23" s="83"/>
      <c r="I23" s="1"/>
    </row>
    <row r="24" spans="2:9" ht="24.75" thickBot="1">
      <c r="B24" s="18" t="s">
        <v>76</v>
      </c>
      <c r="C24" s="7" t="s">
        <v>57</v>
      </c>
      <c r="D24" s="6" t="s">
        <v>77</v>
      </c>
      <c r="E24" s="7" t="s">
        <v>59</v>
      </c>
      <c r="F24" s="7">
        <v>2.12</v>
      </c>
      <c r="G24" s="84">
        <v>0</v>
      </c>
      <c r="H24" s="81">
        <f t="shared" ref="H24" si="5">ROUND(G24*F24,2)</f>
        <v>0</v>
      </c>
      <c r="I24" s="1"/>
    </row>
    <row r="25" spans="2:9" ht="15" thickBot="1">
      <c r="B25" s="18"/>
      <c r="C25" s="20"/>
      <c r="D25" s="21">
        <v>2.12</v>
      </c>
      <c r="E25" s="7"/>
      <c r="F25" s="22">
        <v>2.12</v>
      </c>
      <c r="G25" s="83"/>
      <c r="H25" s="83"/>
      <c r="I25" s="1"/>
    </row>
    <row r="26" spans="2:9" ht="15" thickBot="1">
      <c r="B26" s="15" t="s">
        <v>78</v>
      </c>
      <c r="C26" s="16"/>
      <c r="D26" s="28" t="s">
        <v>79</v>
      </c>
      <c r="E26" s="17"/>
      <c r="F26" s="17"/>
      <c r="G26" s="17"/>
      <c r="H26" s="29"/>
      <c r="I26" s="1"/>
    </row>
    <row r="27" spans="2:9" ht="15" thickBot="1">
      <c r="B27" s="18" t="s">
        <v>51</v>
      </c>
      <c r="C27" s="7" t="s">
        <v>80</v>
      </c>
      <c r="D27" s="6" t="s">
        <v>82</v>
      </c>
      <c r="E27" s="7" t="s">
        <v>83</v>
      </c>
      <c r="F27" s="7">
        <v>1</v>
      </c>
      <c r="G27" s="23">
        <v>0</v>
      </c>
      <c r="H27" s="7">
        <f>ROUND(G27*F27,2)</f>
        <v>0</v>
      </c>
      <c r="I27" s="1"/>
    </row>
    <row r="28" spans="2:9" ht="48.75" customHeight="1">
      <c r="B28" s="81" t="s">
        <v>61</v>
      </c>
      <c r="C28" s="81" t="s">
        <v>80</v>
      </c>
      <c r="D28" s="102" t="s">
        <v>84</v>
      </c>
      <c r="E28" s="81" t="s">
        <v>83</v>
      </c>
      <c r="F28" s="81">
        <v>1</v>
      </c>
      <c r="G28" s="81">
        <v>0</v>
      </c>
      <c r="H28" s="81">
        <f>ROUND(G28*F28,2)</f>
        <v>0</v>
      </c>
      <c r="I28" s="1"/>
    </row>
    <row r="29" spans="2:9" ht="15" thickBot="1">
      <c r="B29" s="97"/>
      <c r="C29" s="97"/>
      <c r="D29" s="103"/>
      <c r="E29" s="97"/>
      <c r="F29" s="97"/>
      <c r="G29" s="83"/>
      <c r="H29" s="83"/>
      <c r="I29" s="1"/>
    </row>
    <row r="30" spans="2:9" ht="24.75" thickBot="1">
      <c r="B30" s="18" t="s">
        <v>64</v>
      </c>
      <c r="C30" s="7" t="s">
        <v>80</v>
      </c>
      <c r="D30" s="6" t="s">
        <v>85</v>
      </c>
      <c r="E30" s="7" t="s">
        <v>54</v>
      </c>
      <c r="F30" s="7">
        <v>2</v>
      </c>
      <c r="G30" s="23">
        <v>0</v>
      </c>
      <c r="H30" s="7">
        <f>ROUND(G30*F30,2)</f>
        <v>0</v>
      </c>
      <c r="I30" s="1"/>
    </row>
    <row r="31" spans="2:9" ht="35.25" customHeight="1" thickBot="1">
      <c r="B31" s="15" t="s">
        <v>86</v>
      </c>
      <c r="C31" s="16"/>
      <c r="D31" s="25" t="s">
        <v>87</v>
      </c>
      <c r="E31" s="26"/>
      <c r="F31" s="26"/>
      <c r="G31" s="26"/>
      <c r="H31" s="27"/>
      <c r="I31" s="1"/>
    </row>
    <row r="32" spans="2:9" ht="36.75" thickBot="1">
      <c r="B32" s="18" t="s">
        <v>51</v>
      </c>
      <c r="C32" s="7" t="s">
        <v>80</v>
      </c>
      <c r="D32" s="6" t="s">
        <v>88</v>
      </c>
      <c r="E32" s="7" t="s">
        <v>81</v>
      </c>
      <c r="F32" s="7">
        <v>1</v>
      </c>
      <c r="G32" s="23">
        <v>0</v>
      </c>
      <c r="H32" s="7">
        <f>ROUND(G32*F32,2)</f>
        <v>0</v>
      </c>
      <c r="I32" s="1"/>
    </row>
    <row r="33" spans="2:12" ht="36.75" thickBot="1">
      <c r="B33" s="18" t="s">
        <v>61</v>
      </c>
      <c r="C33" s="7" t="s">
        <v>80</v>
      </c>
      <c r="D33" s="6" t="s">
        <v>89</v>
      </c>
      <c r="E33" s="7" t="s">
        <v>81</v>
      </c>
      <c r="F33" s="7">
        <v>1</v>
      </c>
      <c r="G33" s="23">
        <v>0</v>
      </c>
      <c r="H33" s="7">
        <f t="shared" ref="H33:H34" si="6">ROUND(G33*F33,2)</f>
        <v>0</v>
      </c>
      <c r="I33" s="1"/>
    </row>
    <row r="34" spans="2:12" ht="36.75" thickBot="1">
      <c r="B34" s="18" t="s">
        <v>64</v>
      </c>
      <c r="C34" s="7" t="s">
        <v>80</v>
      </c>
      <c r="D34" s="6" t="s">
        <v>90</v>
      </c>
      <c r="E34" s="7" t="s">
        <v>81</v>
      </c>
      <c r="F34" s="7">
        <v>1</v>
      </c>
      <c r="G34" s="23">
        <v>0</v>
      </c>
      <c r="H34" s="7">
        <f t="shared" si="6"/>
        <v>0</v>
      </c>
      <c r="I34" s="1"/>
    </row>
    <row r="35" spans="2:12" ht="27.75" customHeight="1" thickBot="1">
      <c r="B35" s="95" t="s">
        <v>91</v>
      </c>
      <c r="C35" s="96"/>
      <c r="D35" s="24" t="s">
        <v>92</v>
      </c>
      <c r="E35" s="12"/>
      <c r="F35" s="12"/>
      <c r="G35" s="12"/>
      <c r="H35" s="13"/>
      <c r="I35" s="1"/>
    </row>
    <row r="36" spans="2:12" ht="15" thickBot="1">
      <c r="B36" s="15" t="s">
        <v>93</v>
      </c>
      <c r="C36" s="16"/>
      <c r="D36" s="25" t="s">
        <v>50</v>
      </c>
      <c r="E36" s="26"/>
      <c r="F36" s="26"/>
      <c r="G36" s="26"/>
      <c r="H36" s="27"/>
      <c r="I36" s="1"/>
    </row>
    <row r="37" spans="2:12" ht="15" thickBot="1">
      <c r="B37" s="18" t="s">
        <v>51</v>
      </c>
      <c r="C37" s="7" t="s">
        <v>52</v>
      </c>
      <c r="D37" s="6" t="s">
        <v>94</v>
      </c>
      <c r="E37" s="7" t="s">
        <v>54</v>
      </c>
      <c r="F37" s="7">
        <v>19.100000000000001</v>
      </c>
      <c r="G37" s="23">
        <v>0</v>
      </c>
      <c r="H37" s="7">
        <f t="shared" ref="H37" si="7">ROUND(G37*F37,2)</f>
        <v>0</v>
      </c>
      <c r="I37" s="1"/>
    </row>
    <row r="38" spans="2:12" ht="15" thickBot="1">
      <c r="B38" s="15" t="s">
        <v>95</v>
      </c>
      <c r="C38" s="16"/>
      <c r="D38" s="25" t="s">
        <v>56</v>
      </c>
      <c r="E38" s="26"/>
      <c r="F38" s="26"/>
      <c r="G38" s="26"/>
      <c r="H38" s="27"/>
      <c r="I38" s="1"/>
    </row>
    <row r="39" spans="2:12" ht="36.75" customHeight="1">
      <c r="B39" s="81" t="s">
        <v>51</v>
      </c>
      <c r="C39" s="81" t="s">
        <v>57</v>
      </c>
      <c r="D39" s="102" t="s">
        <v>96</v>
      </c>
      <c r="E39" s="81" t="s">
        <v>59</v>
      </c>
      <c r="F39" s="81">
        <v>59.878999999999998</v>
      </c>
      <c r="G39" s="81">
        <v>0</v>
      </c>
      <c r="H39" s="81">
        <f>ROUND(G39*F39,2)</f>
        <v>0</v>
      </c>
      <c r="I39" s="1"/>
    </row>
    <row r="40" spans="2:12" ht="15" thickBot="1">
      <c r="B40" s="97"/>
      <c r="C40" s="97"/>
      <c r="D40" s="103"/>
      <c r="E40" s="97"/>
      <c r="F40" s="97"/>
      <c r="G40" s="83"/>
      <c r="H40" s="83"/>
      <c r="I40" s="1"/>
    </row>
    <row r="41" spans="2:12" ht="48.75" customHeight="1">
      <c r="B41" s="81" t="s">
        <v>61</v>
      </c>
      <c r="C41" s="81" t="s">
        <v>57</v>
      </c>
      <c r="D41" s="102" t="s">
        <v>58</v>
      </c>
      <c r="E41" s="81" t="s">
        <v>59</v>
      </c>
      <c r="F41" s="81">
        <v>3.1520000000000001</v>
      </c>
      <c r="G41" s="84">
        <v>0</v>
      </c>
      <c r="H41" s="81">
        <f t="shared" ref="H41" si="8">ROUND(G41*F41,2)</f>
        <v>0</v>
      </c>
      <c r="I41" s="1"/>
    </row>
    <row r="42" spans="2:12" ht="15" thickBot="1">
      <c r="B42" s="97"/>
      <c r="C42" s="97"/>
      <c r="D42" s="103"/>
      <c r="E42" s="97"/>
      <c r="F42" s="97"/>
      <c r="G42" s="83"/>
      <c r="H42" s="83"/>
      <c r="I42" s="1"/>
    </row>
    <row r="43" spans="2:12" ht="48.75" customHeight="1">
      <c r="B43" s="81" t="s">
        <v>64</v>
      </c>
      <c r="C43" s="81" t="s">
        <v>57</v>
      </c>
      <c r="D43" s="102" t="s">
        <v>65</v>
      </c>
      <c r="E43" s="81" t="s">
        <v>66</v>
      </c>
      <c r="F43" s="81">
        <v>6</v>
      </c>
      <c r="G43" s="84">
        <v>0</v>
      </c>
      <c r="H43" s="81">
        <f t="shared" ref="H43" si="9">ROUND(G43*F43,2)</f>
        <v>0</v>
      </c>
      <c r="I43" s="1"/>
      <c r="L43" s="111"/>
    </row>
    <row r="44" spans="2:12" ht="15" thickBot="1">
      <c r="B44" s="97"/>
      <c r="C44" s="97"/>
      <c r="D44" s="103"/>
      <c r="E44" s="97"/>
      <c r="F44" s="97"/>
      <c r="G44" s="83"/>
      <c r="H44" s="83"/>
      <c r="I44" s="1"/>
    </row>
    <row r="45" spans="2:12" ht="48.75" customHeight="1">
      <c r="B45" s="81" t="s">
        <v>68</v>
      </c>
      <c r="C45" s="81" t="s">
        <v>57</v>
      </c>
      <c r="D45" s="102" t="s">
        <v>97</v>
      </c>
      <c r="E45" s="81" t="s">
        <v>66</v>
      </c>
      <c r="F45" s="81">
        <v>6</v>
      </c>
      <c r="G45" s="84">
        <v>0</v>
      </c>
      <c r="H45" s="81">
        <f t="shared" ref="H45" si="10">ROUND(G45*F45,2)</f>
        <v>0</v>
      </c>
      <c r="I45" s="1"/>
    </row>
    <row r="46" spans="2:12" ht="15" thickBot="1">
      <c r="B46" s="97"/>
      <c r="C46" s="97"/>
      <c r="D46" s="103"/>
      <c r="E46" s="97"/>
      <c r="F46" s="97"/>
      <c r="G46" s="83"/>
      <c r="H46" s="83"/>
      <c r="I46" s="1"/>
    </row>
    <row r="47" spans="2:12" ht="24.75" customHeight="1">
      <c r="B47" s="81" t="s">
        <v>70</v>
      </c>
      <c r="C47" s="81" t="s">
        <v>57</v>
      </c>
      <c r="D47" s="102" t="s">
        <v>98</v>
      </c>
      <c r="E47" s="81" t="s">
        <v>59</v>
      </c>
      <c r="F47" s="81">
        <v>1.95</v>
      </c>
      <c r="G47" s="84">
        <v>0</v>
      </c>
      <c r="H47" s="81">
        <f t="shared" ref="H47" si="11">ROUND(G47*F47,2)</f>
        <v>0</v>
      </c>
      <c r="I47" s="1"/>
    </row>
    <row r="48" spans="2:12" ht="15" thickBot="1">
      <c r="B48" s="97"/>
      <c r="C48" s="97"/>
      <c r="D48" s="103"/>
      <c r="E48" s="97"/>
      <c r="F48" s="97"/>
      <c r="G48" s="83"/>
      <c r="H48" s="83"/>
      <c r="I48" s="1"/>
    </row>
    <row r="49" spans="2:9" ht="24.75" customHeight="1">
      <c r="B49" s="81" t="s">
        <v>73</v>
      </c>
      <c r="C49" s="81" t="s">
        <v>57</v>
      </c>
      <c r="D49" s="102" t="s">
        <v>77</v>
      </c>
      <c r="E49" s="81" t="s">
        <v>59</v>
      </c>
      <c r="F49" s="81">
        <v>1.95</v>
      </c>
      <c r="G49" s="84">
        <v>0</v>
      </c>
      <c r="H49" s="81">
        <f t="shared" ref="H49" si="12">ROUND(G49*F49,2)</f>
        <v>0</v>
      </c>
      <c r="I49" s="1"/>
    </row>
    <row r="50" spans="2:9" ht="15" thickBot="1">
      <c r="B50" s="97"/>
      <c r="C50" s="97"/>
      <c r="D50" s="103"/>
      <c r="E50" s="97"/>
      <c r="F50" s="97"/>
      <c r="G50" s="83"/>
      <c r="H50" s="83"/>
      <c r="I50" s="1"/>
    </row>
    <row r="51" spans="2:9" ht="48.75" customHeight="1">
      <c r="B51" s="81" t="s">
        <v>76</v>
      </c>
      <c r="C51" s="81" t="s">
        <v>57</v>
      </c>
      <c r="D51" s="102" t="s">
        <v>99</v>
      </c>
      <c r="E51" s="81" t="s">
        <v>59</v>
      </c>
      <c r="F51" s="81">
        <v>87.08</v>
      </c>
      <c r="G51" s="84">
        <v>0</v>
      </c>
      <c r="H51" s="81">
        <f t="shared" ref="H51" si="13">ROUND(G51*F51,2)</f>
        <v>0</v>
      </c>
      <c r="I51" s="1"/>
    </row>
    <row r="52" spans="2:9" ht="15" thickBot="1">
      <c r="B52" s="97"/>
      <c r="C52" s="97"/>
      <c r="D52" s="103"/>
      <c r="E52" s="97"/>
      <c r="F52" s="97"/>
      <c r="G52" s="83"/>
      <c r="H52" s="83"/>
      <c r="I52" s="1"/>
    </row>
    <row r="53" spans="2:9" ht="15" thickBot="1">
      <c r="B53" s="15" t="s">
        <v>100</v>
      </c>
      <c r="C53" s="16"/>
      <c r="D53" s="28" t="s">
        <v>79</v>
      </c>
      <c r="E53" s="17"/>
      <c r="F53" s="17"/>
      <c r="G53" s="17"/>
      <c r="H53" s="29"/>
      <c r="I53" s="1"/>
    </row>
    <row r="54" spans="2:9" ht="24.75" thickBot="1">
      <c r="B54" s="18" t="s">
        <v>51</v>
      </c>
      <c r="C54" s="7" t="s">
        <v>101</v>
      </c>
      <c r="D54" s="6" t="s">
        <v>102</v>
      </c>
      <c r="E54" s="7" t="s">
        <v>83</v>
      </c>
      <c r="F54" s="7">
        <v>1</v>
      </c>
      <c r="G54" s="23">
        <v>0</v>
      </c>
      <c r="H54" s="7">
        <f>ROUND(G54*F54,2)</f>
        <v>0</v>
      </c>
      <c r="I54" s="1"/>
    </row>
    <row r="55" spans="2:9" ht="48.75" thickBot="1">
      <c r="B55" s="18" t="s">
        <v>61</v>
      </c>
      <c r="C55" s="7" t="s">
        <v>101</v>
      </c>
      <c r="D55" s="6" t="s">
        <v>323</v>
      </c>
      <c r="E55" s="7" t="s">
        <v>83</v>
      </c>
      <c r="F55" s="7">
        <v>1</v>
      </c>
      <c r="G55" s="23">
        <v>0</v>
      </c>
      <c r="H55" s="7">
        <f t="shared" ref="H55:H56" si="14">ROUND(G55*F55,2)</f>
        <v>0</v>
      </c>
      <c r="I55" s="1"/>
    </row>
    <row r="56" spans="2:9" ht="24.75" thickBot="1">
      <c r="B56" s="18" t="s">
        <v>64</v>
      </c>
      <c r="C56" s="7" t="s">
        <v>101</v>
      </c>
      <c r="D56" s="6" t="s">
        <v>103</v>
      </c>
      <c r="E56" s="7" t="s">
        <v>83</v>
      </c>
      <c r="F56" s="7">
        <v>1</v>
      </c>
      <c r="G56" s="23">
        <v>0</v>
      </c>
      <c r="H56" s="7">
        <f t="shared" si="14"/>
        <v>0</v>
      </c>
      <c r="I56" s="1"/>
    </row>
    <row r="57" spans="2:9" ht="15" thickBot="1">
      <c r="B57" s="15" t="s">
        <v>104</v>
      </c>
      <c r="C57" s="16"/>
      <c r="D57" s="25" t="s">
        <v>105</v>
      </c>
      <c r="E57" s="26"/>
      <c r="F57" s="26"/>
      <c r="G57" s="26"/>
      <c r="H57" s="27"/>
      <c r="I57" s="1"/>
    </row>
    <row r="58" spans="2:9" ht="24.75" thickBot="1">
      <c r="B58" s="18" t="s">
        <v>51</v>
      </c>
      <c r="C58" s="7" t="s">
        <v>101</v>
      </c>
      <c r="D58" s="6" t="s">
        <v>106</v>
      </c>
      <c r="E58" s="7" t="s">
        <v>81</v>
      </c>
      <c r="F58" s="7">
        <v>1</v>
      </c>
      <c r="G58" s="23">
        <v>0</v>
      </c>
      <c r="H58" s="7">
        <f>ROUND(G58*F58,2)</f>
        <v>0</v>
      </c>
      <c r="I58" s="1"/>
    </row>
    <row r="59" spans="2:9" ht="27.75" customHeight="1" thickBot="1">
      <c r="B59" s="15" t="s">
        <v>107</v>
      </c>
      <c r="C59" s="16"/>
      <c r="D59" s="25" t="s">
        <v>108</v>
      </c>
      <c r="E59" s="26"/>
      <c r="F59" s="26"/>
      <c r="G59" s="26"/>
      <c r="H59" s="27"/>
      <c r="I59" s="1"/>
    </row>
    <row r="60" spans="2:9" ht="36.75" thickBot="1">
      <c r="B60" s="18" t="s">
        <v>51</v>
      </c>
      <c r="C60" s="7" t="s">
        <v>109</v>
      </c>
      <c r="D60" s="6" t="s">
        <v>110</v>
      </c>
      <c r="E60" s="7" t="s">
        <v>83</v>
      </c>
      <c r="F60" s="7">
        <v>1</v>
      </c>
      <c r="G60" s="23">
        <v>0</v>
      </c>
      <c r="H60" s="7">
        <f>ROUND(G60*F60,2)</f>
        <v>0</v>
      </c>
      <c r="I60" s="1"/>
    </row>
    <row r="61" spans="2:9" ht="36.75" thickBot="1">
      <c r="B61" s="18" t="s">
        <v>61</v>
      </c>
      <c r="C61" s="7" t="s">
        <v>109</v>
      </c>
      <c r="D61" s="6" t="s">
        <v>111</v>
      </c>
      <c r="E61" s="7" t="s">
        <v>83</v>
      </c>
      <c r="F61" s="7">
        <v>1</v>
      </c>
      <c r="G61" s="23">
        <v>0</v>
      </c>
      <c r="H61" s="7">
        <f>ROUND(G61*F61,2)</f>
        <v>0</v>
      </c>
      <c r="I61" s="1"/>
    </row>
    <row r="62" spans="2:9" ht="15" thickBot="1">
      <c r="B62" s="88" t="s">
        <v>42</v>
      </c>
      <c r="C62" s="89"/>
      <c r="D62" s="89"/>
      <c r="E62" s="89"/>
      <c r="F62" s="89"/>
      <c r="G62" s="90"/>
      <c r="H62" s="8">
        <f>SUM(H8:H61)</f>
        <v>0</v>
      </c>
      <c r="I62" s="1"/>
    </row>
    <row r="63" spans="2:9" ht="15" thickBot="1">
      <c r="B63" s="88" t="s">
        <v>43</v>
      </c>
      <c r="C63" s="89"/>
      <c r="D63" s="89"/>
      <c r="E63" s="89"/>
      <c r="F63" s="89"/>
      <c r="G63" s="90"/>
      <c r="H63" s="8">
        <f>H62*23%</f>
        <v>0</v>
      </c>
      <c r="I63" s="1"/>
    </row>
    <row r="64" spans="2:9" ht="15" thickBot="1">
      <c r="B64" s="88" t="s">
        <v>44</v>
      </c>
      <c r="C64" s="89"/>
      <c r="D64" s="89"/>
      <c r="E64" s="89"/>
      <c r="F64" s="89"/>
      <c r="G64" s="90"/>
      <c r="H64" s="9">
        <f>H62+H63</f>
        <v>0</v>
      </c>
      <c r="I64" s="1"/>
    </row>
  </sheetData>
  <mergeCells count="86">
    <mergeCell ref="B47:B48"/>
    <mergeCell ref="B45:B46"/>
    <mergeCell ref="B43:B44"/>
    <mergeCell ref="B41:B42"/>
    <mergeCell ref="B39:B40"/>
    <mergeCell ref="C47:C48"/>
    <mergeCell ref="C45:C46"/>
    <mergeCell ref="C43:C44"/>
    <mergeCell ref="C41:C42"/>
    <mergeCell ref="C39:C40"/>
    <mergeCell ref="D41:D42"/>
    <mergeCell ref="D39:D40"/>
    <mergeCell ref="D43:D44"/>
    <mergeCell ref="D51:D52"/>
    <mergeCell ref="D49:D50"/>
    <mergeCell ref="D47:D48"/>
    <mergeCell ref="D45:D46"/>
    <mergeCell ref="E39:E40"/>
    <mergeCell ref="E41:E42"/>
    <mergeCell ref="E43:E44"/>
    <mergeCell ref="E45:E46"/>
    <mergeCell ref="E47:E48"/>
    <mergeCell ref="F39:F40"/>
    <mergeCell ref="F41:F42"/>
    <mergeCell ref="F43:F44"/>
    <mergeCell ref="F45:F46"/>
    <mergeCell ref="F47:F48"/>
    <mergeCell ref="B62:G62"/>
    <mergeCell ref="B63:G63"/>
    <mergeCell ref="B64:G64"/>
    <mergeCell ref="G49:G50"/>
    <mergeCell ref="H49:H50"/>
    <mergeCell ref="G51:G52"/>
    <mergeCell ref="H51:H52"/>
    <mergeCell ref="F49:F50"/>
    <mergeCell ref="F51:F52"/>
    <mergeCell ref="E49:E50"/>
    <mergeCell ref="E51:E52"/>
    <mergeCell ref="C51:C52"/>
    <mergeCell ref="C49:C50"/>
    <mergeCell ref="B51:B52"/>
    <mergeCell ref="B49:B50"/>
    <mergeCell ref="G43:G44"/>
    <mergeCell ref="H43:H44"/>
    <mergeCell ref="G45:G46"/>
    <mergeCell ref="H45:H46"/>
    <mergeCell ref="G47:G48"/>
    <mergeCell ref="H47:H48"/>
    <mergeCell ref="G39:G40"/>
    <mergeCell ref="H39:H40"/>
    <mergeCell ref="G41:G42"/>
    <mergeCell ref="H41:H42"/>
    <mergeCell ref="G28:G29"/>
    <mergeCell ref="H28:H29"/>
    <mergeCell ref="B35:C35"/>
    <mergeCell ref="G20:G21"/>
    <mergeCell ref="H20:H21"/>
    <mergeCell ref="G22:G23"/>
    <mergeCell ref="H22:H23"/>
    <mergeCell ref="G24:G25"/>
    <mergeCell ref="H24:H25"/>
    <mergeCell ref="F28:F29"/>
    <mergeCell ref="E28:E29"/>
    <mergeCell ref="D28:D29"/>
    <mergeCell ref="C28:C29"/>
    <mergeCell ref="B28:B29"/>
    <mergeCell ref="G14:G15"/>
    <mergeCell ref="H14:H15"/>
    <mergeCell ref="G16:G17"/>
    <mergeCell ref="H16:H17"/>
    <mergeCell ref="G18:G19"/>
    <mergeCell ref="H18:H19"/>
    <mergeCell ref="B8:C8"/>
    <mergeCell ref="G12:G13"/>
    <mergeCell ref="H12:H13"/>
    <mergeCell ref="B2:H2"/>
    <mergeCell ref="B3:H3"/>
    <mergeCell ref="B4:H4"/>
    <mergeCell ref="I3:I4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C10" sqref="C10"/>
    </sheetView>
  </sheetViews>
  <sheetFormatPr defaultRowHeight="15"/>
  <cols>
    <col min="1" max="1" width="9" style="46"/>
    <col min="2" max="2" width="37.125" style="48" customWidth="1"/>
    <col min="3" max="3" width="14.375" style="46" customWidth="1"/>
    <col min="4" max="4" width="7.125" style="46" customWidth="1"/>
    <col min="5" max="5" width="14.625" style="46" customWidth="1"/>
    <col min="6" max="6" width="19.875" style="47" customWidth="1"/>
    <col min="7" max="16384" width="9" style="46"/>
  </cols>
  <sheetData>
    <row r="2" spans="2:6" ht="15.75">
      <c r="B2" s="65" t="s">
        <v>311</v>
      </c>
    </row>
    <row r="4" spans="2:6">
      <c r="B4" s="64" t="s">
        <v>310</v>
      </c>
      <c r="C4" s="63" t="s">
        <v>309</v>
      </c>
      <c r="D4" s="63" t="s">
        <v>308</v>
      </c>
      <c r="E4" s="62" t="s">
        <v>307</v>
      </c>
      <c r="F4" s="61" t="s">
        <v>306</v>
      </c>
    </row>
    <row r="5" spans="2:6" ht="29.25" customHeight="1">
      <c r="B5" s="60" t="s">
        <v>305</v>
      </c>
      <c r="C5" s="56">
        <v>0</v>
      </c>
      <c r="D5" s="55">
        <v>0.23</v>
      </c>
      <c r="E5" s="54">
        <f>C5*D5</f>
        <v>0</v>
      </c>
      <c r="F5" s="59">
        <f>E5+C5</f>
        <v>0</v>
      </c>
    </row>
    <row r="6" spans="2:6" ht="29.25" customHeight="1">
      <c r="B6" s="57" t="s">
        <v>304</v>
      </c>
      <c r="C6" s="56">
        <v>0</v>
      </c>
      <c r="D6" s="55">
        <v>0.23</v>
      </c>
      <c r="E6" s="54">
        <f>C6*D6</f>
        <v>0</v>
      </c>
      <c r="F6" s="53">
        <f>E6+C6</f>
        <v>0</v>
      </c>
    </row>
    <row r="7" spans="2:6" ht="29.25" customHeight="1">
      <c r="B7" s="58" t="s">
        <v>303</v>
      </c>
      <c r="C7" s="56">
        <v>0</v>
      </c>
      <c r="D7" s="55">
        <v>0.23</v>
      </c>
      <c r="E7" s="54">
        <f>C7*D7</f>
        <v>0</v>
      </c>
      <c r="F7" s="53">
        <f>E7+C7</f>
        <v>0</v>
      </c>
    </row>
    <row r="8" spans="2:6" ht="15.75">
      <c r="B8" s="57" t="s">
        <v>302</v>
      </c>
      <c r="C8" s="56">
        <v>0</v>
      </c>
      <c r="D8" s="55">
        <v>0.23</v>
      </c>
      <c r="E8" s="54">
        <f>C8*D8</f>
        <v>0</v>
      </c>
      <c r="F8" s="53">
        <f>E8+C8</f>
        <v>0</v>
      </c>
    </row>
    <row r="9" spans="2:6" ht="15.75">
      <c r="B9" s="52" t="s">
        <v>301</v>
      </c>
      <c r="C9" s="51">
        <f>SUM(C5:C8)</f>
        <v>0</v>
      </c>
      <c r="D9" s="50">
        <v>0.23</v>
      </c>
      <c r="E9" s="49">
        <f>SUM(E5:E8)</f>
        <v>0</v>
      </c>
      <c r="F9" s="49">
        <f>SUM(F5:F8)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b.telekom</vt:lpstr>
      <vt:lpstr>b.elektryczna</vt:lpstr>
      <vt:lpstr>b.drogowa</vt:lpstr>
      <vt:lpstr>b.sanitrana</vt:lpstr>
      <vt:lpstr>zbiorcze zestawinie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Szymon Pawłowski</cp:lastModifiedBy>
  <cp:lastPrinted>2019-07-31T09:18:00Z</cp:lastPrinted>
  <dcterms:created xsi:type="dcterms:W3CDTF">2019-07-31T08:55:08Z</dcterms:created>
  <dcterms:modified xsi:type="dcterms:W3CDTF">2021-02-24T11:59:09Z</dcterms:modified>
</cp:coreProperties>
</file>