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W:\D\DZ\Zamówienia publiczne dla wydziałów\RO\15_Dostawa_UBRD_PM\"/>
    </mc:Choice>
  </mc:AlternateContent>
  <xr:revisionPtr revIDLastSave="0" documentId="13_ncr:1_{7E25A0F0-91D7-4BDC-B508-77D5423351A5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rmularzCenowy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8" l="1"/>
  <c r="G24" i="8"/>
  <c r="G25" i="8"/>
  <c r="G26" i="8"/>
  <c r="G27" i="8"/>
  <c r="G22" i="8"/>
  <c r="G33" i="8"/>
  <c r="G34" i="8"/>
  <c r="G16" i="8"/>
  <c r="G9" i="8"/>
  <c r="G10" i="8"/>
  <c r="G11" i="8"/>
  <c r="G12" i="8"/>
  <c r="G13" i="8"/>
  <c r="G14" i="8"/>
  <c r="G15" i="8"/>
  <c r="G76" i="8"/>
  <c r="G75" i="8"/>
  <c r="G74" i="8"/>
  <c r="G73" i="8"/>
  <c r="G72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28" i="8" l="1"/>
  <c r="G30" i="8" s="1"/>
  <c r="G17" i="8"/>
  <c r="G19" i="8" s="1"/>
  <c r="G77" i="8"/>
  <c r="G66" i="8"/>
  <c r="G18" i="8" l="1"/>
  <c r="G29" i="8"/>
  <c r="G68" i="8"/>
  <c r="G67" i="8"/>
  <c r="G79" i="8"/>
  <c r="G78" i="8"/>
</calcChain>
</file>

<file path=xl/sharedStrings.xml><?xml version="1.0" encoding="utf-8"?>
<sst xmlns="http://schemas.openxmlformats.org/spreadsheetml/2006/main" count="186" uniqueCount="119">
  <si>
    <t>Lp.</t>
  </si>
  <si>
    <t>1.</t>
  </si>
  <si>
    <t>2.</t>
  </si>
  <si>
    <t>3.</t>
  </si>
  <si>
    <t>4.</t>
  </si>
  <si>
    <t>5.</t>
  </si>
  <si>
    <t>6.</t>
  </si>
  <si>
    <t>Słupki 3,7 mb o Ø 60,3 mm do znaków drogowych ocynkowane</t>
  </si>
  <si>
    <t>Słupki 4,0 mb o Ø 60,3 mm do znaków drogowych ocynkowane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</si>
  <si>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</si>
  <si>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</si>
  <si>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</si>
  <si>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</si>
  <si>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</si>
  <si>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</si>
  <si>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</si>
  <si>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</si>
  <si>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</si>
  <si>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łańcuch ocynkowany Ø 5mm</t>
  </si>
  <si>
    <t>16.</t>
  </si>
  <si>
    <t>17.</t>
  </si>
  <si>
    <t>18.</t>
  </si>
  <si>
    <t>19.</t>
  </si>
  <si>
    <t>20.</t>
  </si>
  <si>
    <t>21.</t>
  </si>
  <si>
    <t>wysięgnik na 2 znaki do montażu na maszt sygnalizacji o Ø100-120mm montowany na 4 śruby (2 obejmy)</t>
  </si>
  <si>
    <t>mb</t>
  </si>
  <si>
    <t>kpl</t>
  </si>
  <si>
    <t>wysięgnik na 1 znak do montażu na maszt sygnalizacji o Ø100-120mm montowany na 4 śruby (2 obejmy)</t>
  </si>
  <si>
    <t>22.</t>
  </si>
  <si>
    <t>23.</t>
  </si>
  <si>
    <t>24.</t>
  </si>
  <si>
    <t>stojak rowerowy ocynkowany</t>
  </si>
  <si>
    <t>25.</t>
  </si>
  <si>
    <t>stojak rowerowy czarny</t>
  </si>
  <si>
    <t>26.</t>
  </si>
  <si>
    <t>27.</t>
  </si>
  <si>
    <t>słupki do znaków drogowych ocynkowane gięte na 1 znak ( 80 cm)</t>
  </si>
  <si>
    <t>28.</t>
  </si>
  <si>
    <t>słupki do znaków drogowych ocynkowane gięte na 2 znaki (160 cm)</t>
  </si>
  <si>
    <t>29.</t>
  </si>
  <si>
    <t>znaki drogowe typu C z folii II generacji - mini</t>
  </si>
  <si>
    <t>znaki drogowe typu C z folii II generacji - małe</t>
  </si>
  <si>
    <t>znaki drogowe typu C z folii II generacji - średnie</t>
  </si>
  <si>
    <t>znaki drogowe typu B z folii II generacji - mini</t>
  </si>
  <si>
    <t>znaki drogowe typu B z folii II generacji - małe</t>
  </si>
  <si>
    <t>znaki drogowe typu B z folii II generacji - średnie</t>
  </si>
  <si>
    <t>znaki drogowe typu A z folii II generacji - mini</t>
  </si>
  <si>
    <t>znaki drogowe typu A z folii II generacji - małe</t>
  </si>
  <si>
    <t>znaki drogowe typu A z folii II generacji - średnie</t>
  </si>
  <si>
    <t>znaki drogowe typu D z folii II generacji - średnie i małe</t>
  </si>
  <si>
    <t>600x600 max. 200 szt. - średnie</t>
  </si>
  <si>
    <t>600x600 max. 100 szt. - małe</t>
  </si>
  <si>
    <t>600 x 750 max. 50 szt. - średnie</t>
  </si>
  <si>
    <t>600 x 750 max. 50 szt. - male</t>
  </si>
  <si>
    <t>600 x 900 max. 100 szt. - średnie</t>
  </si>
  <si>
    <t>30.</t>
  </si>
  <si>
    <t>31.</t>
  </si>
  <si>
    <t>32.</t>
  </si>
  <si>
    <t>33.</t>
  </si>
  <si>
    <t>znaki drogowe typu D z folii II generacji -mini</t>
  </si>
  <si>
    <t>U-3a 600x600</t>
  </si>
  <si>
    <t>U-3c 2400x600</t>
  </si>
  <si>
    <t>znaki drogowe typu G-1 z folii II generacji</t>
  </si>
  <si>
    <t>znaki drogowe typu U-3 z folii II generacji</t>
  </si>
  <si>
    <t>znaki drogowe typu U-4 z folii II generacji</t>
  </si>
  <si>
    <t>U-4b 500x750</t>
  </si>
  <si>
    <t>U-4a 600x1200</t>
  </si>
  <si>
    <t>znaki drogowe typu U-5a z folii II generacji</t>
  </si>
  <si>
    <t>znaki drogowe typu U-6a/b (500x750) z folii II generacji</t>
  </si>
  <si>
    <t>tabliczki odblaskowe typu T z folii II generacji</t>
  </si>
  <si>
    <t>400 x 200</t>
  </si>
  <si>
    <t>600 x 400</t>
  </si>
  <si>
    <t>600 x 300</t>
  </si>
  <si>
    <t>600 x 250</t>
  </si>
  <si>
    <t>400 x 250</t>
  </si>
  <si>
    <t>tablice segregacyjne typu F z folii II generacji</t>
  </si>
  <si>
    <t>1000 x 720</t>
  </si>
  <si>
    <t>1350 x 720</t>
  </si>
  <si>
    <t>1750 x 720</t>
  </si>
  <si>
    <t>podkłady pod tablice</t>
  </si>
  <si>
    <t>m2</t>
  </si>
  <si>
    <t>szt</t>
  </si>
  <si>
    <t>podkłady pod tabliczki</t>
  </si>
  <si>
    <t>uchwyty do mocnowania znaków</t>
  </si>
  <si>
    <t>szt.</t>
  </si>
  <si>
    <t>nakrętki kołpakowe M12 z podkładami</t>
  </si>
  <si>
    <t>fundamenty betonowe do słupków barierki ozdonej</t>
  </si>
  <si>
    <t>łańcuch ozdobny do w/w barierek</t>
  </si>
  <si>
    <t>słupki barierki ozdobnej, żeliwne- łańcuszkowe, typ Stary Rynek</t>
  </si>
  <si>
    <t>słupki barierki ozdobnej, żeliwne- łańcuszkowe, typ z ul. Garbary</t>
  </si>
  <si>
    <t>słupki barierki ozdobnej, żeliwne- łańcuszkowe, typ z ul. Pułaskiego</t>
  </si>
  <si>
    <t>słupki blokujące szare fi 76</t>
  </si>
  <si>
    <t>Ilość</t>
  </si>
  <si>
    <t>Słupki 3,7 mb o Ø 88,8 mm do luster drogwych ocynkowane</t>
  </si>
  <si>
    <t>ZADANIE A</t>
  </si>
  <si>
    <t>ZADANIE B</t>
  </si>
  <si>
    <t>ZADANIE C</t>
  </si>
  <si>
    <t>ZADANIE D</t>
  </si>
  <si>
    <t>Asortyment</t>
  </si>
  <si>
    <t>j.m.</t>
  </si>
  <si>
    <t>Wartość netto</t>
  </si>
  <si>
    <t>słupek blokujący U-12c szary Ø 120 mm</t>
  </si>
  <si>
    <t>podatek VAT</t>
  </si>
  <si>
    <t xml:space="preserve">Formularz cenowy </t>
  </si>
  <si>
    <t>Cena jedn.</t>
  </si>
  <si>
    <t>Razem netto zadanie A:</t>
  </si>
  <si>
    <t>podatek VAT:</t>
  </si>
  <si>
    <t>Razem brutto zadanie A:</t>
  </si>
  <si>
    <t>Razem brutto zadanie B:</t>
  </si>
  <si>
    <t>Razem netto zadanie B:</t>
  </si>
  <si>
    <t>Podatek VAT:</t>
  </si>
  <si>
    <t>Razem netto zadanie C:</t>
  </si>
  <si>
    <t>Razem brutto zadanie C:</t>
  </si>
  <si>
    <t>Razem netto zadanie D:</t>
  </si>
  <si>
    <t>Razem brutto zadanie D:</t>
  </si>
  <si>
    <t>Załącznik nr 3</t>
  </si>
  <si>
    <t>DZ.RO.341.15.2021</t>
  </si>
  <si>
    <t>Słupki 4,5 mb o Ø 60,3 mm do znaków drogowych ocynkowane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</si>
</sst>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7" fillId="0" borderId="0" xfId="0" applyFont="1"/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/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2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Q90"/>
  <sheetViews>
    <sheetView tabSelected="1" workbookViewId="0">
      <selection activeCell="J8" sqref="J8"/>
    </sheetView>
  </sheetViews>
  <sheetFormatPr defaultColWidth="8.85546875" defaultRowHeight="15" x14ac:dyDescent="0.25"/>
  <cols>
    <col min="1" max="1" width="6" style="7" customWidth="1"/>
    <col min="2" max="2" width="44.5703125" style="7" customWidth="1"/>
    <col min="3" max="3" width="28.140625" style="7" customWidth="1"/>
    <col min="4" max="5" width="8.85546875" style="6"/>
    <col min="6" max="6" width="11.28515625" style="8" customWidth="1"/>
    <col min="7" max="7" width="12.85546875" style="7" bestFit="1" customWidth="1"/>
    <col min="8" max="9" width="8.85546875" style="6"/>
    <col min="10" max="10" width="23.42578125" style="6" bestFit="1" customWidth="1"/>
    <col min="11" max="16" width="8.85546875" style="6"/>
    <col min="17" max="17" width="24.42578125" style="6" customWidth="1"/>
    <col min="18" max="16384" width="8.85546875" style="6"/>
  </cols>
  <sheetData>
    <row r="1" spans="1:17" ht="43.15" customHeight="1" x14ac:dyDescent="0.25">
      <c r="A1" s="47" t="s">
        <v>116</v>
      </c>
      <c r="B1" s="47"/>
      <c r="C1" s="7" t="s">
        <v>117</v>
      </c>
    </row>
    <row r="2" spans="1:17" ht="16.5" x14ac:dyDescent="0.3">
      <c r="B2" s="48"/>
      <c r="C2" s="48"/>
      <c r="D2" s="48"/>
      <c r="E2" s="48"/>
      <c r="F2" s="48"/>
    </row>
    <row r="3" spans="1:17" ht="16.5" x14ac:dyDescent="0.3">
      <c r="B3" s="30"/>
      <c r="C3" s="30"/>
      <c r="D3" s="30"/>
      <c r="E3" s="30"/>
      <c r="F3" s="30"/>
    </row>
    <row r="4" spans="1:17" s="9" customFormat="1" ht="16.5" x14ac:dyDescent="0.3">
      <c r="A4" s="7"/>
      <c r="B4" s="48" t="s">
        <v>104</v>
      </c>
      <c r="C4" s="48"/>
      <c r="D4" s="48"/>
      <c r="E4" s="48"/>
      <c r="F4" s="48"/>
      <c r="G4" s="7"/>
    </row>
    <row r="5" spans="1:17" ht="16.5" x14ac:dyDescent="0.3">
      <c r="B5" s="49"/>
      <c r="C5" s="49"/>
      <c r="D5" s="49"/>
      <c r="E5" s="49"/>
      <c r="F5" s="49"/>
      <c r="K5" s="10"/>
      <c r="L5" s="11"/>
      <c r="M5" s="12"/>
      <c r="N5" s="13"/>
    </row>
    <row r="6" spans="1:17" x14ac:dyDescent="0.25">
      <c r="Q6" s="5"/>
    </row>
    <row r="7" spans="1:17" ht="25.5" x14ac:dyDescent="0.25">
      <c r="A7" s="3" t="s">
        <v>0</v>
      </c>
      <c r="B7" s="50" t="s">
        <v>99</v>
      </c>
      <c r="C7" s="51"/>
      <c r="D7" s="4" t="s">
        <v>93</v>
      </c>
      <c r="E7" s="3" t="s">
        <v>100</v>
      </c>
      <c r="F7" s="2" t="s">
        <v>105</v>
      </c>
      <c r="G7" s="3" t="s">
        <v>101</v>
      </c>
    </row>
    <row r="8" spans="1:17" ht="24" customHeight="1" x14ac:dyDescent="0.25">
      <c r="A8" s="50" t="s">
        <v>95</v>
      </c>
      <c r="B8" s="52"/>
      <c r="C8" s="52"/>
      <c r="D8" s="52"/>
      <c r="E8" s="52"/>
      <c r="F8" s="52"/>
      <c r="G8" s="51"/>
    </row>
    <row r="9" spans="1:17" ht="25.5" x14ac:dyDescent="0.25">
      <c r="A9" s="31" t="s">
        <v>1</v>
      </c>
      <c r="B9" s="31" t="s">
        <v>7</v>
      </c>
      <c r="C9" s="31"/>
      <c r="D9" s="14">
        <v>600</v>
      </c>
      <c r="E9" s="32" t="s">
        <v>85</v>
      </c>
      <c r="F9" s="33"/>
      <c r="G9" s="33">
        <f t="shared" ref="G9:G16" si="0">D9*F9</f>
        <v>0</v>
      </c>
    </row>
    <row r="10" spans="1:17" ht="25.5" x14ac:dyDescent="0.25">
      <c r="A10" s="31" t="s">
        <v>2</v>
      </c>
      <c r="B10" s="31" t="s">
        <v>94</v>
      </c>
      <c r="C10" s="31"/>
      <c r="D10" s="14">
        <v>20</v>
      </c>
      <c r="E10" s="32" t="s">
        <v>85</v>
      </c>
      <c r="F10" s="33"/>
      <c r="G10" s="33">
        <f t="shared" si="0"/>
        <v>0</v>
      </c>
    </row>
    <row r="11" spans="1:17" ht="25.5" x14ac:dyDescent="0.25">
      <c r="A11" s="31" t="s">
        <v>3</v>
      </c>
      <c r="B11" s="31" t="s">
        <v>8</v>
      </c>
      <c r="C11" s="31"/>
      <c r="D11" s="14">
        <v>400</v>
      </c>
      <c r="E11" s="32" t="s">
        <v>85</v>
      </c>
      <c r="F11" s="33"/>
      <c r="G11" s="33">
        <f t="shared" si="0"/>
        <v>0</v>
      </c>
    </row>
    <row r="12" spans="1:17" ht="25.5" x14ac:dyDescent="0.25">
      <c r="A12" s="31" t="s">
        <v>4</v>
      </c>
      <c r="B12" s="31" t="s">
        <v>118</v>
      </c>
      <c r="C12" s="31"/>
      <c r="D12" s="14">
        <v>350</v>
      </c>
      <c r="E12" s="32" t="s">
        <v>85</v>
      </c>
      <c r="F12" s="33"/>
      <c r="G12" s="33">
        <f t="shared" si="0"/>
        <v>0</v>
      </c>
    </row>
    <row r="13" spans="1:17" ht="38.25" x14ac:dyDescent="0.25">
      <c r="A13" s="31" t="s">
        <v>5</v>
      </c>
      <c r="B13" s="31" t="s">
        <v>25</v>
      </c>
      <c r="C13" s="31"/>
      <c r="D13" s="14">
        <v>20</v>
      </c>
      <c r="E13" s="32" t="s">
        <v>27</v>
      </c>
      <c r="F13" s="33"/>
      <c r="G13" s="33">
        <f t="shared" si="0"/>
        <v>0</v>
      </c>
    </row>
    <row r="14" spans="1:17" ht="38.25" x14ac:dyDescent="0.25">
      <c r="A14" s="31" t="s">
        <v>6</v>
      </c>
      <c r="B14" s="31" t="s">
        <v>28</v>
      </c>
      <c r="C14" s="31"/>
      <c r="D14" s="14">
        <v>50</v>
      </c>
      <c r="E14" s="32" t="s">
        <v>27</v>
      </c>
      <c r="F14" s="33"/>
      <c r="G14" s="33">
        <f t="shared" si="0"/>
        <v>0</v>
      </c>
    </row>
    <row r="15" spans="1:17" ht="25.5" x14ac:dyDescent="0.25">
      <c r="A15" s="31" t="s">
        <v>9</v>
      </c>
      <c r="B15" s="31" t="s">
        <v>37</v>
      </c>
      <c r="C15" s="31"/>
      <c r="D15" s="14">
        <v>50</v>
      </c>
      <c r="E15" s="32" t="s">
        <v>85</v>
      </c>
      <c r="F15" s="33"/>
      <c r="G15" s="33">
        <f t="shared" si="0"/>
        <v>0</v>
      </c>
    </row>
    <row r="16" spans="1:17" ht="25.5" x14ac:dyDescent="0.25">
      <c r="A16" s="31" t="s">
        <v>10</v>
      </c>
      <c r="B16" s="31" t="s">
        <v>39</v>
      </c>
      <c r="C16" s="31"/>
      <c r="D16" s="14">
        <v>50</v>
      </c>
      <c r="E16" s="32" t="s">
        <v>85</v>
      </c>
      <c r="F16" s="33"/>
      <c r="G16" s="33">
        <f t="shared" si="0"/>
        <v>0</v>
      </c>
    </row>
    <row r="17" spans="1:7" x14ac:dyDescent="0.25">
      <c r="A17" s="53" t="s">
        <v>106</v>
      </c>
      <c r="B17" s="54"/>
      <c r="C17" s="54"/>
      <c r="D17" s="54"/>
      <c r="E17" s="54"/>
      <c r="F17" s="55"/>
      <c r="G17" s="34">
        <f>SUM(G9:G16)</f>
        <v>0</v>
      </c>
    </row>
    <row r="18" spans="1:7" x14ac:dyDescent="0.25">
      <c r="A18" s="56" t="s">
        <v>103</v>
      </c>
      <c r="B18" s="56"/>
      <c r="C18" s="56"/>
      <c r="D18" s="56"/>
      <c r="E18" s="56"/>
      <c r="F18" s="56"/>
      <c r="G18" s="35">
        <f>G17*0.23</f>
        <v>0</v>
      </c>
    </row>
    <row r="19" spans="1:7" x14ac:dyDescent="0.25">
      <c r="A19" s="56" t="s">
        <v>108</v>
      </c>
      <c r="B19" s="56"/>
      <c r="C19" s="56"/>
      <c r="D19" s="56"/>
      <c r="E19" s="56"/>
      <c r="F19" s="53"/>
      <c r="G19" s="2">
        <f>G17*1.23</f>
        <v>0</v>
      </c>
    </row>
    <row r="20" spans="1:7" x14ac:dyDescent="0.25">
      <c r="A20" s="42"/>
      <c r="B20" s="43"/>
      <c r="C20" s="43"/>
      <c r="D20" s="43"/>
      <c r="E20" s="43"/>
      <c r="F20" s="43"/>
      <c r="G20" s="46"/>
    </row>
    <row r="21" spans="1:7" x14ac:dyDescent="0.25">
      <c r="A21" s="58" t="s">
        <v>96</v>
      </c>
      <c r="B21" s="59"/>
      <c r="C21" s="59"/>
      <c r="D21" s="59"/>
      <c r="E21" s="59"/>
      <c r="F21" s="59"/>
      <c r="G21" s="59"/>
    </row>
    <row r="22" spans="1:7" ht="25.5" x14ac:dyDescent="0.25">
      <c r="A22" s="31" t="s">
        <v>1</v>
      </c>
      <c r="B22" s="31" t="s">
        <v>89</v>
      </c>
      <c r="C22" s="31"/>
      <c r="D22" s="14">
        <v>150</v>
      </c>
      <c r="E22" s="32" t="s">
        <v>85</v>
      </c>
      <c r="F22" s="33"/>
      <c r="G22" s="33">
        <f>D22*F22</f>
        <v>0</v>
      </c>
    </row>
    <row r="23" spans="1:7" ht="25.5" x14ac:dyDescent="0.25">
      <c r="A23" s="31" t="s">
        <v>2</v>
      </c>
      <c r="B23" s="31" t="s">
        <v>90</v>
      </c>
      <c r="C23" s="31"/>
      <c r="D23" s="14">
        <v>100</v>
      </c>
      <c r="E23" s="32" t="s">
        <v>85</v>
      </c>
      <c r="F23" s="33"/>
      <c r="G23" s="33">
        <f t="shared" ref="G23:G27" si="1">D23*F23</f>
        <v>0</v>
      </c>
    </row>
    <row r="24" spans="1:7" ht="25.5" x14ac:dyDescent="0.25">
      <c r="A24" s="31" t="s">
        <v>3</v>
      </c>
      <c r="B24" s="31" t="s">
        <v>91</v>
      </c>
      <c r="C24" s="31"/>
      <c r="D24" s="14">
        <v>100</v>
      </c>
      <c r="E24" s="32" t="s">
        <v>85</v>
      </c>
      <c r="F24" s="33"/>
      <c r="G24" s="33">
        <f t="shared" si="1"/>
        <v>0</v>
      </c>
    </row>
    <row r="25" spans="1:7" x14ac:dyDescent="0.25">
      <c r="A25" s="31" t="s">
        <v>4</v>
      </c>
      <c r="B25" s="31" t="s">
        <v>88</v>
      </c>
      <c r="C25" s="31"/>
      <c r="D25" s="14">
        <v>400</v>
      </c>
      <c r="E25" s="32" t="s">
        <v>26</v>
      </c>
      <c r="F25" s="33"/>
      <c r="G25" s="33">
        <f t="shared" si="1"/>
        <v>0</v>
      </c>
    </row>
    <row r="26" spans="1:7" x14ac:dyDescent="0.25">
      <c r="A26" s="31" t="s">
        <v>5</v>
      </c>
      <c r="B26" s="31" t="s">
        <v>87</v>
      </c>
      <c r="C26" s="31"/>
      <c r="D26" s="14">
        <v>100</v>
      </c>
      <c r="E26" s="32" t="s">
        <v>85</v>
      </c>
      <c r="F26" s="33"/>
      <c r="G26" s="33">
        <f t="shared" si="1"/>
        <v>0</v>
      </c>
    </row>
    <row r="27" spans="1:7" x14ac:dyDescent="0.25">
      <c r="A27" s="31" t="s">
        <v>6</v>
      </c>
      <c r="B27" s="31" t="s">
        <v>86</v>
      </c>
      <c r="C27" s="31"/>
      <c r="D27" s="14">
        <v>1200</v>
      </c>
      <c r="E27" s="32" t="s">
        <v>85</v>
      </c>
      <c r="F27" s="33"/>
      <c r="G27" s="33">
        <f t="shared" si="1"/>
        <v>0</v>
      </c>
    </row>
    <row r="28" spans="1:7" x14ac:dyDescent="0.25">
      <c r="A28" s="56" t="s">
        <v>110</v>
      </c>
      <c r="B28" s="56"/>
      <c r="C28" s="56"/>
      <c r="D28" s="56"/>
      <c r="E28" s="56"/>
      <c r="F28" s="56"/>
      <c r="G28" s="33">
        <f>SUM(G22:G27)</f>
        <v>0</v>
      </c>
    </row>
    <row r="29" spans="1:7" x14ac:dyDescent="0.25">
      <c r="A29" s="56" t="s">
        <v>107</v>
      </c>
      <c r="B29" s="56"/>
      <c r="C29" s="56"/>
      <c r="D29" s="56"/>
      <c r="E29" s="56"/>
      <c r="F29" s="56"/>
      <c r="G29" s="33">
        <f>G28*0.23</f>
        <v>0</v>
      </c>
    </row>
    <row r="30" spans="1:7" x14ac:dyDescent="0.25">
      <c r="A30" s="56" t="s">
        <v>109</v>
      </c>
      <c r="B30" s="56"/>
      <c r="C30" s="56"/>
      <c r="D30" s="56"/>
      <c r="E30" s="56"/>
      <c r="F30" s="56"/>
      <c r="G30" s="2">
        <f>G28*1.23</f>
        <v>0</v>
      </c>
    </row>
    <row r="31" spans="1:7" x14ac:dyDescent="0.25">
      <c r="A31" s="20"/>
      <c r="B31" s="19"/>
      <c r="C31" s="19"/>
      <c r="D31" s="19"/>
      <c r="E31" s="19"/>
      <c r="F31" s="19"/>
      <c r="G31" s="19"/>
    </row>
    <row r="32" spans="1:7" x14ac:dyDescent="0.25">
      <c r="A32" s="58" t="s">
        <v>97</v>
      </c>
      <c r="B32" s="58"/>
      <c r="C32" s="58"/>
      <c r="D32" s="58"/>
      <c r="E32" s="58"/>
      <c r="F32" s="58"/>
      <c r="G32" s="58"/>
    </row>
    <row r="33" spans="1:7" x14ac:dyDescent="0.25">
      <c r="A33" s="36" t="s">
        <v>1</v>
      </c>
      <c r="B33" s="36" t="s">
        <v>49</v>
      </c>
      <c r="C33" s="37"/>
      <c r="D33" s="38">
        <v>500</v>
      </c>
      <c r="E33" s="39" t="s">
        <v>85</v>
      </c>
      <c r="F33" s="40"/>
      <c r="G33" s="40">
        <f t="shared" ref="G33:G65" si="2">D33*F33</f>
        <v>0</v>
      </c>
    </row>
    <row r="34" spans="1:7" x14ac:dyDescent="0.25">
      <c r="A34" s="31" t="s">
        <v>2</v>
      </c>
      <c r="B34" s="31" t="s">
        <v>48</v>
      </c>
      <c r="C34" s="31"/>
      <c r="D34" s="14">
        <v>200</v>
      </c>
      <c r="E34" s="32" t="s">
        <v>85</v>
      </c>
      <c r="F34" s="33"/>
      <c r="G34" s="33">
        <f t="shared" si="2"/>
        <v>0</v>
      </c>
    </row>
    <row r="35" spans="1:7" x14ac:dyDescent="0.25">
      <c r="A35" s="31" t="s">
        <v>3</v>
      </c>
      <c r="B35" s="31" t="s">
        <v>47</v>
      </c>
      <c r="C35" s="31"/>
      <c r="D35" s="14">
        <v>200</v>
      </c>
      <c r="E35" s="32" t="s">
        <v>85</v>
      </c>
      <c r="F35" s="33"/>
      <c r="G35" s="33">
        <f t="shared" si="2"/>
        <v>0</v>
      </c>
    </row>
    <row r="36" spans="1:7" x14ac:dyDescent="0.25">
      <c r="A36" s="31" t="s">
        <v>4</v>
      </c>
      <c r="B36" s="31" t="s">
        <v>46</v>
      </c>
      <c r="C36" s="31"/>
      <c r="D36" s="14">
        <v>450</v>
      </c>
      <c r="E36" s="32" t="s">
        <v>85</v>
      </c>
      <c r="F36" s="33"/>
      <c r="G36" s="33">
        <f t="shared" si="2"/>
        <v>0</v>
      </c>
    </row>
    <row r="37" spans="1:7" x14ac:dyDescent="0.25">
      <c r="A37" s="31" t="s">
        <v>5</v>
      </c>
      <c r="B37" s="31" t="s">
        <v>45</v>
      </c>
      <c r="C37" s="31"/>
      <c r="D37" s="14">
        <v>200</v>
      </c>
      <c r="E37" s="32" t="s">
        <v>85</v>
      </c>
      <c r="F37" s="33"/>
      <c r="G37" s="33">
        <f t="shared" si="2"/>
        <v>0</v>
      </c>
    </row>
    <row r="38" spans="1:7" x14ac:dyDescent="0.25">
      <c r="A38" s="31" t="s">
        <v>6</v>
      </c>
      <c r="B38" s="31" t="s">
        <v>44</v>
      </c>
      <c r="C38" s="31"/>
      <c r="D38" s="14">
        <v>150</v>
      </c>
      <c r="E38" s="32" t="s">
        <v>85</v>
      </c>
      <c r="F38" s="33"/>
      <c r="G38" s="33">
        <f t="shared" si="2"/>
        <v>0</v>
      </c>
    </row>
    <row r="39" spans="1:7" x14ac:dyDescent="0.25">
      <c r="A39" s="31" t="s">
        <v>9</v>
      </c>
      <c r="B39" s="31" t="s">
        <v>43</v>
      </c>
      <c r="C39" s="31"/>
      <c r="D39" s="14">
        <v>400</v>
      </c>
      <c r="E39" s="32" t="s">
        <v>85</v>
      </c>
      <c r="F39" s="33"/>
      <c r="G39" s="33">
        <f t="shared" si="2"/>
        <v>0</v>
      </c>
    </row>
    <row r="40" spans="1:7" x14ac:dyDescent="0.25">
      <c r="A40" s="31" t="s">
        <v>10</v>
      </c>
      <c r="B40" s="31" t="s">
        <v>42</v>
      </c>
      <c r="C40" s="31"/>
      <c r="D40" s="14">
        <v>150</v>
      </c>
      <c r="E40" s="32" t="s">
        <v>85</v>
      </c>
      <c r="F40" s="33"/>
      <c r="G40" s="33">
        <f t="shared" si="2"/>
        <v>0</v>
      </c>
    </row>
    <row r="41" spans="1:7" x14ac:dyDescent="0.25">
      <c r="A41" s="31" t="s">
        <v>11</v>
      </c>
      <c r="B41" s="31" t="s">
        <v>41</v>
      </c>
      <c r="C41" s="31"/>
      <c r="D41" s="14">
        <v>150</v>
      </c>
      <c r="E41" s="32" t="s">
        <v>85</v>
      </c>
      <c r="F41" s="33"/>
      <c r="G41" s="33">
        <f t="shared" si="2"/>
        <v>0</v>
      </c>
    </row>
    <row r="42" spans="1:7" ht="25.5" x14ac:dyDescent="0.25">
      <c r="A42" s="31" t="s">
        <v>12</v>
      </c>
      <c r="B42" s="63" t="s">
        <v>50</v>
      </c>
      <c r="C42" s="31" t="s">
        <v>51</v>
      </c>
      <c r="D42" s="14">
        <v>200</v>
      </c>
      <c r="E42" s="32" t="s">
        <v>85</v>
      </c>
      <c r="F42" s="33"/>
      <c r="G42" s="33">
        <f t="shared" si="2"/>
        <v>0</v>
      </c>
    </row>
    <row r="43" spans="1:7" x14ac:dyDescent="0.25">
      <c r="A43" s="31" t="s">
        <v>13</v>
      </c>
      <c r="B43" s="63"/>
      <c r="C43" s="31" t="s">
        <v>52</v>
      </c>
      <c r="D43" s="14">
        <v>100</v>
      </c>
      <c r="E43" s="32" t="s">
        <v>85</v>
      </c>
      <c r="F43" s="33"/>
      <c r="G43" s="33">
        <f t="shared" si="2"/>
        <v>0</v>
      </c>
    </row>
    <row r="44" spans="1:7" ht="25.5" x14ac:dyDescent="0.25">
      <c r="A44" s="31" t="s">
        <v>14</v>
      </c>
      <c r="B44" s="63"/>
      <c r="C44" s="31" t="s">
        <v>53</v>
      </c>
      <c r="D44" s="14">
        <v>50</v>
      </c>
      <c r="E44" s="32" t="s">
        <v>85</v>
      </c>
      <c r="F44" s="33"/>
      <c r="G44" s="33">
        <f t="shared" si="2"/>
        <v>0</v>
      </c>
    </row>
    <row r="45" spans="1:7" x14ac:dyDescent="0.25">
      <c r="A45" s="31" t="s">
        <v>15</v>
      </c>
      <c r="B45" s="63"/>
      <c r="C45" s="31" t="s">
        <v>54</v>
      </c>
      <c r="D45" s="14">
        <v>50</v>
      </c>
      <c r="E45" s="32" t="s">
        <v>85</v>
      </c>
      <c r="F45" s="33"/>
      <c r="G45" s="33">
        <f t="shared" si="2"/>
        <v>0</v>
      </c>
    </row>
    <row r="46" spans="1:7" ht="25.5" x14ac:dyDescent="0.25">
      <c r="A46" s="31" t="s">
        <v>16</v>
      </c>
      <c r="B46" s="63"/>
      <c r="C46" s="31" t="s">
        <v>55</v>
      </c>
      <c r="D46" s="14">
        <v>100</v>
      </c>
      <c r="E46" s="32" t="s">
        <v>85</v>
      </c>
      <c r="F46" s="33"/>
      <c r="G46" s="33">
        <f t="shared" si="2"/>
        <v>0</v>
      </c>
    </row>
    <row r="47" spans="1:7" ht="30" customHeight="1" x14ac:dyDescent="0.25">
      <c r="A47" s="31" t="s">
        <v>17</v>
      </c>
      <c r="B47" s="31" t="s">
        <v>60</v>
      </c>
      <c r="C47" s="31"/>
      <c r="D47" s="14">
        <v>100</v>
      </c>
      <c r="E47" s="32" t="s">
        <v>85</v>
      </c>
      <c r="F47" s="33"/>
      <c r="G47" s="33">
        <f t="shared" si="2"/>
        <v>0</v>
      </c>
    </row>
    <row r="48" spans="1:7" x14ac:dyDescent="0.25">
      <c r="A48" s="31" t="s">
        <v>19</v>
      </c>
      <c r="B48" s="31" t="s">
        <v>63</v>
      </c>
      <c r="C48" s="31"/>
      <c r="D48" s="14">
        <v>100</v>
      </c>
      <c r="E48" s="32" t="s">
        <v>85</v>
      </c>
      <c r="F48" s="33"/>
      <c r="G48" s="33">
        <f t="shared" si="2"/>
        <v>0</v>
      </c>
    </row>
    <row r="49" spans="1:7" ht="27.6" customHeight="1" x14ac:dyDescent="0.25">
      <c r="A49" s="31" t="s">
        <v>20</v>
      </c>
      <c r="B49" s="63" t="s">
        <v>64</v>
      </c>
      <c r="C49" s="31" t="s">
        <v>61</v>
      </c>
      <c r="D49" s="14">
        <v>100</v>
      </c>
      <c r="E49" s="32" t="s">
        <v>85</v>
      </c>
      <c r="F49" s="33"/>
      <c r="G49" s="33">
        <f t="shared" si="2"/>
        <v>0</v>
      </c>
    </row>
    <row r="50" spans="1:7" x14ac:dyDescent="0.25">
      <c r="A50" s="31" t="s">
        <v>21</v>
      </c>
      <c r="B50" s="63"/>
      <c r="C50" s="31" t="s">
        <v>62</v>
      </c>
      <c r="D50" s="14">
        <v>50</v>
      </c>
      <c r="E50" s="32" t="s">
        <v>85</v>
      </c>
      <c r="F50" s="33"/>
      <c r="G50" s="33">
        <f t="shared" si="2"/>
        <v>0</v>
      </c>
    </row>
    <row r="51" spans="1:7" x14ac:dyDescent="0.25">
      <c r="A51" s="31" t="s">
        <v>22</v>
      </c>
      <c r="B51" s="63" t="s">
        <v>65</v>
      </c>
      <c r="C51" s="31" t="s">
        <v>66</v>
      </c>
      <c r="D51" s="14">
        <v>160</v>
      </c>
      <c r="E51" s="32" t="s">
        <v>85</v>
      </c>
      <c r="F51" s="33"/>
      <c r="G51" s="33">
        <f t="shared" si="2"/>
        <v>0</v>
      </c>
    </row>
    <row r="52" spans="1:7" x14ac:dyDescent="0.25">
      <c r="A52" s="31" t="s">
        <v>23</v>
      </c>
      <c r="B52" s="63"/>
      <c r="C52" s="31" t="s">
        <v>67</v>
      </c>
      <c r="D52" s="14">
        <v>40</v>
      </c>
      <c r="E52" s="32" t="s">
        <v>85</v>
      </c>
      <c r="F52" s="33"/>
      <c r="G52" s="33">
        <f t="shared" si="2"/>
        <v>0</v>
      </c>
    </row>
    <row r="53" spans="1:7" x14ac:dyDescent="0.25">
      <c r="A53" s="31" t="s">
        <v>24</v>
      </c>
      <c r="B53" s="31" t="s">
        <v>68</v>
      </c>
      <c r="C53" s="31"/>
      <c r="D53" s="14">
        <v>50</v>
      </c>
      <c r="E53" s="32" t="s">
        <v>85</v>
      </c>
      <c r="F53" s="33"/>
      <c r="G53" s="33">
        <f t="shared" si="2"/>
        <v>0</v>
      </c>
    </row>
    <row r="54" spans="1:7" ht="25.5" x14ac:dyDescent="0.25">
      <c r="A54" s="31" t="s">
        <v>29</v>
      </c>
      <c r="B54" s="31" t="s">
        <v>69</v>
      </c>
      <c r="C54" s="31"/>
      <c r="D54" s="14">
        <v>200</v>
      </c>
      <c r="E54" s="32" t="s">
        <v>85</v>
      </c>
      <c r="F54" s="33"/>
      <c r="G54" s="33">
        <f t="shared" si="2"/>
        <v>0</v>
      </c>
    </row>
    <row r="55" spans="1:7" x14ac:dyDescent="0.25">
      <c r="A55" s="31" t="s">
        <v>30</v>
      </c>
      <c r="B55" s="63" t="s">
        <v>70</v>
      </c>
      <c r="C55" s="31" t="s">
        <v>71</v>
      </c>
      <c r="D55" s="14">
        <v>100</v>
      </c>
      <c r="E55" s="32" t="s">
        <v>85</v>
      </c>
      <c r="F55" s="33"/>
      <c r="G55" s="33">
        <f t="shared" si="2"/>
        <v>0</v>
      </c>
    </row>
    <row r="56" spans="1:7" x14ac:dyDescent="0.25">
      <c r="A56" s="31" t="s">
        <v>31</v>
      </c>
      <c r="B56" s="63"/>
      <c r="C56" s="31" t="s">
        <v>75</v>
      </c>
      <c r="D56" s="14">
        <v>100</v>
      </c>
      <c r="E56" s="32" t="s">
        <v>85</v>
      </c>
      <c r="F56" s="33"/>
      <c r="G56" s="33">
        <f t="shared" si="2"/>
        <v>0</v>
      </c>
    </row>
    <row r="57" spans="1:7" x14ac:dyDescent="0.25">
      <c r="A57" s="31" t="s">
        <v>33</v>
      </c>
      <c r="B57" s="63"/>
      <c r="C57" s="31" t="s">
        <v>74</v>
      </c>
      <c r="D57" s="14">
        <v>100</v>
      </c>
      <c r="E57" s="32" t="s">
        <v>85</v>
      </c>
      <c r="F57" s="33"/>
      <c r="G57" s="33">
        <f t="shared" si="2"/>
        <v>0</v>
      </c>
    </row>
    <row r="58" spans="1:7" x14ac:dyDescent="0.25">
      <c r="A58" s="31" t="s">
        <v>35</v>
      </c>
      <c r="B58" s="63"/>
      <c r="C58" s="31" t="s">
        <v>73</v>
      </c>
      <c r="D58" s="14">
        <v>200</v>
      </c>
      <c r="E58" s="32" t="s">
        <v>85</v>
      </c>
      <c r="F58" s="33"/>
      <c r="G58" s="33">
        <f t="shared" si="2"/>
        <v>0</v>
      </c>
    </row>
    <row r="59" spans="1:7" x14ac:dyDescent="0.25">
      <c r="A59" s="31" t="s">
        <v>36</v>
      </c>
      <c r="B59" s="63"/>
      <c r="C59" s="31" t="s">
        <v>72</v>
      </c>
      <c r="D59" s="14">
        <v>100</v>
      </c>
      <c r="E59" s="32" t="s">
        <v>85</v>
      </c>
      <c r="F59" s="33"/>
      <c r="G59" s="33">
        <f t="shared" si="2"/>
        <v>0</v>
      </c>
    </row>
    <row r="60" spans="1:7" x14ac:dyDescent="0.25">
      <c r="A60" s="31" t="s">
        <v>38</v>
      </c>
      <c r="B60" s="63" t="s">
        <v>76</v>
      </c>
      <c r="C60" s="31" t="s">
        <v>77</v>
      </c>
      <c r="D60" s="14">
        <v>50</v>
      </c>
      <c r="E60" s="32" t="s">
        <v>85</v>
      </c>
      <c r="F60" s="33"/>
      <c r="G60" s="33">
        <f t="shared" si="2"/>
        <v>0</v>
      </c>
    </row>
    <row r="61" spans="1:7" x14ac:dyDescent="0.25">
      <c r="A61" s="31" t="s">
        <v>40</v>
      </c>
      <c r="B61" s="63"/>
      <c r="C61" s="31" t="s">
        <v>78</v>
      </c>
      <c r="D61" s="14">
        <v>50</v>
      </c>
      <c r="E61" s="32" t="s">
        <v>85</v>
      </c>
      <c r="F61" s="33"/>
      <c r="G61" s="33">
        <f t="shared" si="2"/>
        <v>0</v>
      </c>
    </row>
    <row r="62" spans="1:7" x14ac:dyDescent="0.25">
      <c r="A62" s="31" t="s">
        <v>56</v>
      </c>
      <c r="B62" s="63"/>
      <c r="C62" s="31" t="s">
        <v>79</v>
      </c>
      <c r="D62" s="14">
        <v>50</v>
      </c>
      <c r="E62" s="32" t="s">
        <v>85</v>
      </c>
      <c r="F62" s="33"/>
      <c r="G62" s="33">
        <f t="shared" si="2"/>
        <v>0</v>
      </c>
    </row>
    <row r="63" spans="1:7" x14ac:dyDescent="0.25">
      <c r="A63" s="31" t="s">
        <v>57</v>
      </c>
      <c r="B63" s="31" t="s">
        <v>80</v>
      </c>
      <c r="C63" s="31"/>
      <c r="D63" s="14">
        <v>300</v>
      </c>
      <c r="E63" s="32" t="s">
        <v>81</v>
      </c>
      <c r="F63" s="33"/>
      <c r="G63" s="33">
        <f t="shared" si="2"/>
        <v>0</v>
      </c>
    </row>
    <row r="64" spans="1:7" x14ac:dyDescent="0.25">
      <c r="A64" s="31" t="s">
        <v>58</v>
      </c>
      <c r="B64" s="31" t="s">
        <v>83</v>
      </c>
      <c r="C64" s="31"/>
      <c r="D64" s="14">
        <v>100</v>
      </c>
      <c r="E64" s="32" t="s">
        <v>81</v>
      </c>
      <c r="F64" s="33"/>
      <c r="G64" s="33">
        <f t="shared" si="2"/>
        <v>0</v>
      </c>
    </row>
    <row r="65" spans="1:9" x14ac:dyDescent="0.25">
      <c r="A65" s="31" t="s">
        <v>59</v>
      </c>
      <c r="B65" s="31" t="s">
        <v>84</v>
      </c>
      <c r="C65" s="31"/>
      <c r="D65" s="14">
        <v>8000</v>
      </c>
      <c r="E65" s="32" t="s">
        <v>82</v>
      </c>
      <c r="F65" s="33"/>
      <c r="G65" s="33">
        <f t="shared" si="2"/>
        <v>0</v>
      </c>
    </row>
    <row r="66" spans="1:9" x14ac:dyDescent="0.25">
      <c r="A66" s="53" t="s">
        <v>112</v>
      </c>
      <c r="B66" s="64"/>
      <c r="C66" s="64"/>
      <c r="D66" s="64"/>
      <c r="E66" s="64"/>
      <c r="F66" s="65"/>
      <c r="G66" s="33">
        <f>SUM(G33:G65)</f>
        <v>0</v>
      </c>
    </row>
    <row r="67" spans="1:9" x14ac:dyDescent="0.25">
      <c r="A67" s="56" t="s">
        <v>111</v>
      </c>
      <c r="B67" s="56"/>
      <c r="C67" s="56"/>
      <c r="D67" s="56"/>
      <c r="E67" s="56"/>
      <c r="F67" s="56"/>
      <c r="G67" s="41">
        <f>G66*0.23</f>
        <v>0</v>
      </c>
    </row>
    <row r="68" spans="1:9" x14ac:dyDescent="0.25">
      <c r="A68" s="53" t="s">
        <v>113</v>
      </c>
      <c r="B68" s="54"/>
      <c r="C68" s="54"/>
      <c r="D68" s="54"/>
      <c r="E68" s="54"/>
      <c r="F68" s="55"/>
      <c r="G68" s="2">
        <f>G66*1.23</f>
        <v>0</v>
      </c>
    </row>
    <row r="69" spans="1:9" x14ac:dyDescent="0.25">
      <c r="A69" s="17"/>
      <c r="B69" s="18"/>
      <c r="C69" s="18"/>
      <c r="D69" s="18"/>
      <c r="E69" s="18"/>
      <c r="F69" s="18"/>
      <c r="G69" s="19"/>
    </row>
    <row r="70" spans="1:9" x14ac:dyDescent="0.25">
      <c r="A70" s="21"/>
      <c r="B70" s="21"/>
      <c r="C70" s="21"/>
      <c r="D70" s="21"/>
      <c r="E70" s="21"/>
      <c r="F70" s="21"/>
      <c r="G70" s="21"/>
    </row>
    <row r="71" spans="1:9" x14ac:dyDescent="0.25">
      <c r="A71" s="58" t="s">
        <v>98</v>
      </c>
      <c r="B71" s="59"/>
      <c r="C71" s="59"/>
      <c r="D71" s="59"/>
      <c r="E71" s="59"/>
      <c r="F71" s="59"/>
      <c r="G71" s="59"/>
    </row>
    <row r="72" spans="1:9" x14ac:dyDescent="0.25">
      <c r="A72" s="31" t="s">
        <v>1</v>
      </c>
      <c r="B72" s="31" t="s">
        <v>102</v>
      </c>
      <c r="C72" s="31"/>
      <c r="D72" s="14">
        <v>40</v>
      </c>
      <c r="E72" s="32" t="s">
        <v>85</v>
      </c>
      <c r="F72" s="33"/>
      <c r="G72" s="33">
        <f>D72*F72</f>
        <v>0</v>
      </c>
    </row>
    <row r="73" spans="1:9" x14ac:dyDescent="0.25">
      <c r="A73" s="31" t="s">
        <v>2</v>
      </c>
      <c r="B73" s="31" t="s">
        <v>92</v>
      </c>
      <c r="C73" s="31"/>
      <c r="D73" s="14">
        <v>500</v>
      </c>
      <c r="E73" s="32" t="s">
        <v>85</v>
      </c>
      <c r="F73" s="33"/>
      <c r="G73" s="33">
        <f>D73*F73</f>
        <v>0</v>
      </c>
    </row>
    <row r="74" spans="1:9" x14ac:dyDescent="0.25">
      <c r="A74" s="31" t="s">
        <v>3</v>
      </c>
      <c r="B74" s="31" t="s">
        <v>32</v>
      </c>
      <c r="C74" s="31"/>
      <c r="D74" s="14">
        <v>30</v>
      </c>
      <c r="E74" s="32" t="s">
        <v>85</v>
      </c>
      <c r="F74" s="33"/>
      <c r="G74" s="33">
        <f>D74*F74</f>
        <v>0</v>
      </c>
    </row>
    <row r="75" spans="1:9" x14ac:dyDescent="0.25">
      <c r="A75" s="31" t="s">
        <v>4</v>
      </c>
      <c r="B75" s="31" t="s">
        <v>34</v>
      </c>
      <c r="C75" s="31"/>
      <c r="D75" s="14">
        <v>50</v>
      </c>
      <c r="E75" s="32" t="s">
        <v>85</v>
      </c>
      <c r="F75" s="33"/>
      <c r="G75" s="33">
        <f>D75*F75</f>
        <v>0</v>
      </c>
    </row>
    <row r="76" spans="1:9" x14ac:dyDescent="0.25">
      <c r="A76" s="31" t="s">
        <v>5</v>
      </c>
      <c r="B76" s="31" t="s">
        <v>18</v>
      </c>
      <c r="C76" s="31"/>
      <c r="D76" s="14">
        <v>3000</v>
      </c>
      <c r="E76" s="32" t="s">
        <v>26</v>
      </c>
      <c r="F76" s="33"/>
      <c r="G76" s="33">
        <f>D76*F76</f>
        <v>0</v>
      </c>
    </row>
    <row r="77" spans="1:9" x14ac:dyDescent="0.25">
      <c r="A77" s="60" t="s">
        <v>114</v>
      </c>
      <c r="B77" s="61"/>
      <c r="C77" s="61"/>
      <c r="D77" s="61"/>
      <c r="E77" s="61"/>
      <c r="F77" s="62"/>
      <c r="G77" s="34">
        <f>SUM(G72:G76)</f>
        <v>0</v>
      </c>
    </row>
    <row r="78" spans="1:9" x14ac:dyDescent="0.25">
      <c r="A78" s="56" t="s">
        <v>111</v>
      </c>
      <c r="B78" s="56"/>
      <c r="C78" s="56"/>
      <c r="D78" s="56"/>
      <c r="E78" s="56"/>
      <c r="F78" s="56"/>
      <c r="G78" s="44">
        <f>G77*0.23</f>
        <v>0</v>
      </c>
      <c r="H78" s="16"/>
      <c r="I78" s="16"/>
    </row>
    <row r="79" spans="1:9" x14ac:dyDescent="0.25">
      <c r="A79" s="57" t="s">
        <v>115</v>
      </c>
      <c r="B79" s="57"/>
      <c r="C79" s="57"/>
      <c r="D79" s="57"/>
      <c r="E79" s="57"/>
      <c r="F79" s="57"/>
      <c r="G79" s="45">
        <f>G77*1.23</f>
        <v>0</v>
      </c>
      <c r="H79" s="24"/>
      <c r="I79" s="16"/>
    </row>
    <row r="80" spans="1:9" x14ac:dyDescent="0.2">
      <c r="A80" s="27"/>
      <c r="B80" s="28"/>
      <c r="C80" s="24"/>
      <c r="D80" s="25"/>
      <c r="E80" s="21"/>
      <c r="F80" s="21"/>
      <c r="G80" s="26"/>
      <c r="H80" s="24"/>
      <c r="I80" s="16"/>
    </row>
    <row r="81" spans="1:9" x14ac:dyDescent="0.2">
      <c r="A81" s="27"/>
      <c r="B81" s="28"/>
      <c r="C81" s="24"/>
      <c r="D81" s="25"/>
      <c r="E81" s="21"/>
      <c r="F81" s="21"/>
      <c r="G81" s="26"/>
      <c r="H81" s="24"/>
      <c r="I81" s="16"/>
    </row>
    <row r="82" spans="1:9" x14ac:dyDescent="0.2">
      <c r="A82" s="27"/>
      <c r="B82" s="28"/>
      <c r="C82" s="24"/>
      <c r="D82" s="25"/>
      <c r="E82" s="21"/>
      <c r="F82" s="21"/>
      <c r="G82" s="26"/>
      <c r="H82" s="24"/>
      <c r="I82" s="16"/>
    </row>
    <row r="83" spans="1:9" x14ac:dyDescent="0.25">
      <c r="A83" s="29"/>
      <c r="B83" s="23"/>
      <c r="C83" s="24"/>
      <c r="D83" s="21"/>
      <c r="E83" s="21"/>
      <c r="F83" s="21"/>
      <c r="G83" s="26"/>
      <c r="H83" s="24"/>
      <c r="I83" s="16"/>
    </row>
    <row r="84" spans="1:9" ht="16.5" x14ac:dyDescent="0.3">
      <c r="A84" s="15"/>
      <c r="B84" s="22"/>
      <c r="C84" s="22"/>
      <c r="D84" s="22"/>
      <c r="E84" s="22"/>
      <c r="F84" s="22"/>
      <c r="G84" s="22"/>
      <c r="H84" s="16"/>
      <c r="I84" s="16"/>
    </row>
    <row r="85" spans="1:9" ht="16.5" x14ac:dyDescent="0.3">
      <c r="A85" s="15"/>
      <c r="B85" s="22"/>
      <c r="C85" s="22"/>
      <c r="D85" s="22"/>
      <c r="E85" s="22"/>
      <c r="F85" s="22"/>
      <c r="G85" s="22"/>
      <c r="H85" s="16"/>
      <c r="I85" s="16"/>
    </row>
    <row r="86" spans="1:9" ht="16.5" x14ac:dyDescent="0.3">
      <c r="A86" s="15"/>
      <c r="B86" s="22"/>
      <c r="C86" s="22"/>
      <c r="D86" s="22"/>
      <c r="E86" s="22"/>
      <c r="F86" s="22"/>
      <c r="G86" s="22"/>
      <c r="H86" s="16"/>
      <c r="I86" s="16"/>
    </row>
    <row r="87" spans="1:9" ht="16.5" x14ac:dyDescent="0.3">
      <c r="B87" s="1"/>
      <c r="C87" s="1"/>
      <c r="D87" s="1"/>
      <c r="E87" s="1"/>
      <c r="F87" s="1"/>
      <c r="G87" s="1"/>
    </row>
    <row r="88" spans="1:9" x14ac:dyDescent="0.25">
      <c r="B88"/>
      <c r="C88"/>
      <c r="D88"/>
      <c r="E88"/>
      <c r="F88"/>
      <c r="G88"/>
    </row>
    <row r="89" spans="1:9" x14ac:dyDescent="0.25">
      <c r="B89"/>
      <c r="C89"/>
      <c r="D89"/>
      <c r="E89"/>
      <c r="F89"/>
      <c r="G89"/>
    </row>
    <row r="90" spans="1:9" x14ac:dyDescent="0.25">
      <c r="B90"/>
      <c r="C90"/>
      <c r="D90"/>
      <c r="E90"/>
      <c r="F90"/>
      <c r="G90"/>
    </row>
  </sheetData>
  <mergeCells count="26">
    <mergeCell ref="A32:G32"/>
    <mergeCell ref="B42:B46"/>
    <mergeCell ref="B49:B50"/>
    <mergeCell ref="B51:B52"/>
    <mergeCell ref="B55:B59"/>
    <mergeCell ref="A17:F17"/>
    <mergeCell ref="B4:F4"/>
    <mergeCell ref="A30:F30"/>
    <mergeCell ref="A78:F78"/>
    <mergeCell ref="A79:F79"/>
    <mergeCell ref="A71:G71"/>
    <mergeCell ref="A77:F77"/>
    <mergeCell ref="A18:F18"/>
    <mergeCell ref="A19:F19"/>
    <mergeCell ref="A68:F68"/>
    <mergeCell ref="A67:F67"/>
    <mergeCell ref="A29:F29"/>
    <mergeCell ref="B60:B62"/>
    <mergeCell ref="A66:F66"/>
    <mergeCell ref="A21:G21"/>
    <mergeCell ref="A28:F28"/>
    <mergeCell ref="A1:B1"/>
    <mergeCell ref="B2:F2"/>
    <mergeCell ref="B5:F5"/>
    <mergeCell ref="B7:C7"/>
    <mergeCell ref="A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Metera</dc:creator>
  <cp:lastModifiedBy>Piotr Matejczuk</cp:lastModifiedBy>
  <dcterms:created xsi:type="dcterms:W3CDTF">2021-02-09T08:12:48Z</dcterms:created>
  <dcterms:modified xsi:type="dcterms:W3CDTF">2021-04-12T10:07:04Z</dcterms:modified>
</cp:coreProperties>
</file>