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02_MSR Traffic\"/>
    </mc:Choice>
  </mc:AlternateContent>
  <bookViews>
    <workbookView xWindow="0" yWindow="0" windowWidth="28800" windowHeight="12300"/>
  </bookViews>
  <sheets>
    <sheet name="kosztory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4" i="1"/>
  <c r="H15" i="1"/>
  <c r="H16" i="1"/>
  <c r="H17" i="1"/>
  <c r="H18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 l="1"/>
  <c r="H49" i="1" s="1"/>
  <c r="H50" i="1" s="1"/>
</calcChain>
</file>

<file path=xl/sharedStrings.xml><?xml version="1.0" encoding="utf-8"?>
<sst xmlns="http://schemas.openxmlformats.org/spreadsheetml/2006/main" count="158" uniqueCount="89">
  <si>
    <t>Kamery</t>
  </si>
  <si>
    <t>sprawdzenie toru wizji</t>
  </si>
  <si>
    <t>sprawdzenie ukierunkowania kamer w stosunku do pasów ruchu</t>
  </si>
  <si>
    <t>oczyszczenie i umycie wodą obudowy i szybki z zewnątrz</t>
  </si>
  <si>
    <t>oczyszczenie i umycie obudowy i szybki wewnątrz obudowy</t>
  </si>
  <si>
    <t>przeprowadzenie prób odczytu tablic rejestracyjnych w dzień</t>
  </si>
  <si>
    <t>przeprowadzenie prób odczytu tablic rejestracyjnych w nocy</t>
  </si>
  <si>
    <t>Szafy</t>
  </si>
  <si>
    <t>sprawdzenie stanu i wartości wszelkich zabezpieczeń co do zgodności z dokumentacją</t>
  </si>
  <si>
    <t>pomiar napięć wejściowych i wyjściowych zasilaczy</t>
  </si>
  <si>
    <t>sprawdzenie stanu i pewności połączeń kablowych i przewodów, dokręcenie połączeń śrubowych niepewnych lub wymiana złącz sprężynowych w razie potrzeby</t>
  </si>
  <si>
    <t>sprawdzenie stanu podłączenia uziemienia do obudowy szafy</t>
  </si>
  <si>
    <t>Szafa</t>
  </si>
  <si>
    <t>Kontrola szczelności szaf, sprawdzenie ogrzewania i panującej temperatury, ew. usunięcie wad.</t>
  </si>
  <si>
    <t>Czyszczenie obudowy/ szaf wewnątrz i zewnątrz (oprócz Graffiti).</t>
  </si>
  <si>
    <t>Kontrola funkcjonowania, ew. justowanie urządzeń sterujących (modułu sterującego, kanału wejściowowyjściowego, modemu), także po awarii lub wyłączeniu zasilania oraz po wyłączeniu pozostałych podzespołów zgodnie z TLS, sprawdzenie kontrolnej jednostki wskaźnikowej na panelu sterowania. Ew. usunięcie wad.</t>
  </si>
  <si>
    <t>Sprawdzenie jednostek komunikacyjnych łącznie z modemem i ew. usunięcie awarii przy przesyłaniu danych w obrębie urządzenia przydrożnego.</t>
  </si>
  <si>
    <t>Sprawdzenie wyłącznika różnicowoprądowego za pomocą przycisku testującego, ew. usunięcie wad.</t>
  </si>
  <si>
    <t>Pomiar rezystancji uziemiania wraz ze sporządzeniem odrębnej dokumentacji z wynikami pomiarowymi, ew. usunięcie wad.</t>
  </si>
  <si>
    <t xml:space="preserve">Sprawdzenie uziemienia ochronnego wraz ze sporządzeniem odrębnej dokumentacji z wynikami pomiarowymi, ew. usunięcie wad. </t>
  </si>
  <si>
    <t xml:space="preserve">Sprawdzenie ochrony przepięciowej wraz ze sporządzeniem odrębnej dokumentacji z wynikami pomiarowymi, ew. wymiana zabezpieczenia. </t>
  </si>
  <si>
    <t xml:space="preserve">Pomiar rezystancji izolacji wraz ze sporządzeniem odrębnej dokumentacji z wynikami pomiarowymi, ew. usunięcie wad. </t>
  </si>
  <si>
    <t>Kontrola i czyszczenie wszystkich otworów wentylacyjnych w szafach i obudowach.</t>
  </si>
  <si>
    <t>Urządzenia do pomiaru nacisku osi na podłoże</t>
  </si>
  <si>
    <t>Kontrola wzrokowa urządzeń do pomiaru nacisku osi na podłoże i jezdni bezpośrednio w pobliżu czujników pod kątem wad.</t>
  </si>
  <si>
    <t>Sprawdzenie funkcjonowania urządzeń do pomiaru nacisku osi na podłoże: zasilania, gromadzenia danych na nośnikach pamięci w urządzeniu i przesyłania danych do centrali kontroli ruchu.</t>
  </si>
  <si>
    <t>Optyczne i akustyczne sprawdzenie urządzenia z brzegu jezdni. W szczególności kontrola mocowania prowadnicy przy czujnikach pomiaru nacisku osi na podłoże. Kontrola wiarygodności równomiernego pomiaru masy przez przekrój pomiarowy, kontrola ustawień urządzenia.</t>
  </si>
  <si>
    <t>Sprawdzenie równego położenia czujników w nawierzchni drogi; ew. korekta i wyjustowanie położenia; kontrola prawidłowego stanu czujników w jezdni (mocowanie w jezdni i stan elementów mocujących czujniki) i ew. ustawienie/ poprawienie lub wymiana mocowania czujników.</t>
  </si>
  <si>
    <t>Pomiar parametrów elektrycznych (rezystancji , rezystancji izolacji, sygnałów wyjścia) czujników wraz ze sporządzeniem odrębnej dokumentacji z wynikami pomiarowymi.</t>
  </si>
  <si>
    <t>Oględziny masy zalewowej.</t>
  </si>
  <si>
    <t>Sprawdzenie funkcjonowania po przerwie w zasilaniu.</t>
  </si>
  <si>
    <t>Zalewanie rys w jezdni w odległości do 30 cm od urządzenia pomiarowego. W naprawa wykruszeń do 25cm² powierzchni jezdni.</t>
  </si>
  <si>
    <t>Sprawdzenie pętli indukcyjnych  pomiar rezystancji izolacji, rezystancji pętli, indukcyjności wraz ze sporządzeniem odrębnego protokołu z wynikami pomiarowymi.</t>
  </si>
  <si>
    <t>Kontrola ew. korekta ustawienia kamery poglądowej i ANPR</t>
  </si>
  <si>
    <t>Kalibracja stacji zgodnie z COST 323 lub według odrębnie opracowanej procedury kontroli dokładności ważenia przez stację</t>
  </si>
  <si>
    <t>Stacje wykrywania  przejazdów na czerwonym świetle (szt. 20) i stacje pomiaru odcinkowego prędkości na ul.Dąbrowskiego (szt. 6)</t>
  </si>
  <si>
    <t>WIM (system ważenia pojazdów) wraz z urzadzeniami (szt. 2)</t>
  </si>
  <si>
    <t>1.1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</si>
  <si>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</si>
  <si>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</si>
  <si>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</si>
  <si>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</si>
  <si>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</si>
  <si>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</si>
  <si>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</si>
  <si>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</si>
  <si>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</si>
  <si>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</si>
  <si>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</si>
  <si>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</si>
  <si>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</si>
  <si>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</si>
  <si>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</si>
  <si>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Sprawdzenie poprawności wprowadzenia kabli i przewodów, w razie potrzeby czyszczenie skrzynki z wpustami. Kontrola położenia i szczelności przepustu izolowanego kabla.</t>
  </si>
  <si>
    <t xml:space="preserve">Kontrola poprawności odczytu tablic rejestracyjnych. </t>
  </si>
  <si>
    <t xml:space="preserve">Kontrola poprawności klasyfikacji urządzenia pomiarowego. </t>
  </si>
  <si>
    <t>2.1</t>
  </si>
  <si>
    <t>1.2</t>
  </si>
  <si>
    <t>2.2</t>
  </si>
  <si>
    <t>Lp.</t>
  </si>
  <si>
    <t>Opis robót</t>
  </si>
  <si>
    <t>Jedn. obmiaru</t>
  </si>
  <si>
    <t>szt.</t>
  </si>
  <si>
    <t>RAZEM NETTO</t>
  </si>
  <si>
    <t>VAT</t>
  </si>
  <si>
    <t>RAZEM BRUTTO</t>
  </si>
  <si>
    <t>Wykonanie prac serwisowych przy WIM, RL</t>
  </si>
  <si>
    <t>1.3</t>
  </si>
  <si>
    <t>2.3</t>
  </si>
  <si>
    <t>prace niewyspecyfikowane</t>
  </si>
  <si>
    <t>r-g</t>
  </si>
  <si>
    <t>Szacunkowa ilość etap 1</t>
  </si>
  <si>
    <t>Cena jednostkowa netto [zł]</t>
  </si>
  <si>
    <t>Wartość netto [zł] etap 1</t>
  </si>
  <si>
    <t>Słownie :</t>
  </si>
  <si>
    <t xml:space="preserve">Wytyczne do kosztorysu </t>
  </si>
  <si>
    <t>Ceny winny obejmować wszystkie koszty związane z wykonaniem zlecenia, w tym koszty RMS (wraz z narzutami) oraz koszt oznakowania robót.</t>
  </si>
  <si>
    <t xml:space="preserve"> Prace niewyspecyfikowane w tabeli realizowane będą na podstawie osobnych ofert.</t>
  </si>
  <si>
    <t>Ilości robót wykazane w kosztorysie, to ilości oszacowane na potrzeby przeprowadzenia procedury zamówienia. Rozliczenie prac nastąpi na podstawie faktycznie wykonanych prac na każdorazowe zgłoszenie Zamawiającego.</t>
  </si>
  <si>
    <t>uśredniona wartość procentowa RMS [%]</t>
  </si>
  <si>
    <t>udział procentowy kosztów R (robocizny) w cenie</t>
  </si>
  <si>
    <t>%</t>
  </si>
  <si>
    <t>udział procentowy kosztów M (materiałów) w cenie</t>
  </si>
  <si>
    <t>udział procentowy kosztów S (sprzętu) w cenie</t>
  </si>
  <si>
    <t>przywrócenie działania po awarii</t>
  </si>
  <si>
    <t xml:space="preserve">przywrócenie działania po awarii </t>
  </si>
  <si>
    <t>FORMULARZ CENOWY - ZADANIE 3</t>
  </si>
  <si>
    <t>W tabeli poniżej należy wskazać średni udział procentowy RMS obliczony ze wszystkich pozycji z wyjątkiem poz. 3</t>
  </si>
  <si>
    <t>Załącznik nr  4 do SIWZ nr ref.DZ.RITS.341.02.2021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</si>
</sst>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8"/>
      <color theme="1"/>
      <name val="Calibri"/>
      <family val="2"/>
      <charset val="238"/>
      <scheme val="minor"/>
    </font>
    <font>
      <b/>
      <i/>
      <sz val="10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name val="Arial CE"/>
      <family val="2"/>
      <charset val="238"/>
    </font>
    <font>
      <sz val="13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8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58">
    <xf numFmtId="0" fontId="0" fillId="0" borderId="0" xfId="0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5" fillId="2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/>
    <xf numFmtId="0" fontId="1" fillId="2" borderId="1" xfId="0" applyFont="1" applyFill="1" applyBorder="1" applyAlignment="1">
      <alignment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quotePrefix="1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right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Fill="1" applyBorder="1"/>
    <xf numFmtId="0" fontId="2" fillId="2" borderId="2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/>
    <xf numFmtId="2" fontId="5" fillId="2" borderId="1" xfId="0" applyNumberFormat="1" applyFont="1" applyFill="1" applyBorder="1"/>
    <xf numFmtId="2" fontId="5" fillId="3" borderId="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56" zoomScale="70" zoomScaleNormal="70" workbookViewId="0">
      <selection activeCell="N22" sqref="N22"/>
    </sheetView>
  </sheetViews>
  <sheetFormatPr defaultRowHeight="11.25" x14ac:dyDescent="0.2"/>
  <cols>
    <col min="3" max="3" width="9.1640625" style="5"/>
    <col min="4" max="4" width="82.5" customWidth="1"/>
    <col min="6" max="12" width="9.6640625" customWidth="1"/>
  </cols>
  <sheetData>
    <row r="1" spans="3:12" ht="12" x14ac:dyDescent="0.2">
      <c r="D1" s="53" t="s">
        <v>88</v>
      </c>
      <c r="E1" s="53"/>
      <c r="F1" s="53"/>
      <c r="G1" s="53"/>
      <c r="H1" s="53"/>
      <c r="I1" s="53"/>
      <c r="J1" s="53"/>
      <c r="K1" s="53"/>
      <c r="L1" s="53"/>
    </row>
    <row r="2" spans="3:12" ht="16.5" x14ac:dyDescent="0.25">
      <c r="D2" s="54" t="s">
        <v>86</v>
      </c>
      <c r="E2" s="54"/>
      <c r="F2" s="54"/>
      <c r="G2" s="54"/>
      <c r="H2" s="54"/>
      <c r="I2" s="54"/>
      <c r="J2" s="54"/>
      <c r="K2" s="54"/>
      <c r="L2" s="54"/>
    </row>
    <row r="3" spans="3:12" ht="15" x14ac:dyDescent="0.2">
      <c r="D3" s="55" t="s">
        <v>66</v>
      </c>
      <c r="E3" s="55"/>
      <c r="F3" s="55"/>
      <c r="G3" s="55"/>
      <c r="H3" s="55"/>
      <c r="I3" s="55"/>
      <c r="J3" s="55"/>
      <c r="K3" s="55"/>
      <c r="L3" s="55"/>
    </row>
    <row r="4" spans="3:12" ht="38.25" x14ac:dyDescent="0.25">
      <c r="C4" s="16" t="s">
        <v>59</v>
      </c>
      <c r="D4" s="17" t="s">
        <v>60</v>
      </c>
      <c r="E4" s="18" t="s">
        <v>61</v>
      </c>
      <c r="F4" s="29" t="s">
        <v>71</v>
      </c>
      <c r="G4" s="29" t="s">
        <v>72</v>
      </c>
      <c r="H4" s="29" t="s">
        <v>73</v>
      </c>
    </row>
    <row r="5" spans="3:12" ht="31.5" x14ac:dyDescent="0.2">
      <c r="C5" s="13">
        <v>1</v>
      </c>
      <c r="D5" s="19" t="s">
        <v>35</v>
      </c>
      <c r="E5" s="23"/>
      <c r="F5" s="23"/>
      <c r="G5" s="23"/>
      <c r="H5" s="23"/>
    </row>
    <row r="6" spans="3:12" ht="12.75" x14ac:dyDescent="0.2">
      <c r="C6" s="8" t="s">
        <v>37</v>
      </c>
      <c r="D6" s="15" t="s">
        <v>0</v>
      </c>
      <c r="E6" s="20"/>
      <c r="F6" s="20"/>
      <c r="G6" s="20"/>
      <c r="H6" s="20"/>
    </row>
    <row r="7" spans="3:12" ht="12.75" x14ac:dyDescent="0.2">
      <c r="C7" s="6" t="s">
        <v>38</v>
      </c>
      <c r="D7" s="7" t="s">
        <v>1</v>
      </c>
      <c r="E7" s="21" t="s">
        <v>62</v>
      </c>
      <c r="F7" s="33">
        <v>24</v>
      </c>
      <c r="G7" s="25"/>
      <c r="H7" s="27">
        <f t="shared" ref="H7:H12" si="0">ROUND($G7*F7,2)</f>
        <v>0</v>
      </c>
    </row>
    <row r="8" spans="3:12" ht="12.75" x14ac:dyDescent="0.2">
      <c r="C8" s="6" t="s">
        <v>39</v>
      </c>
      <c r="D8" s="2" t="s">
        <v>2</v>
      </c>
      <c r="E8" s="21" t="s">
        <v>62</v>
      </c>
      <c r="F8" s="33">
        <v>24</v>
      </c>
      <c r="G8" s="25"/>
      <c r="H8" s="27">
        <f t="shared" si="0"/>
        <v>0</v>
      </c>
    </row>
    <row r="9" spans="3:12" ht="12.75" x14ac:dyDescent="0.2">
      <c r="C9" s="6" t="s">
        <v>40</v>
      </c>
      <c r="D9" s="1" t="s">
        <v>3</v>
      </c>
      <c r="E9" s="21" t="s">
        <v>62</v>
      </c>
      <c r="F9" s="33">
        <v>48</v>
      </c>
      <c r="G9" s="25"/>
      <c r="H9" s="27">
        <f t="shared" si="0"/>
        <v>0</v>
      </c>
    </row>
    <row r="10" spans="3:12" ht="12.75" x14ac:dyDescent="0.2">
      <c r="C10" s="6" t="s">
        <v>41</v>
      </c>
      <c r="D10" s="1" t="s">
        <v>4</v>
      </c>
      <c r="E10" s="21" t="s">
        <v>62</v>
      </c>
      <c r="F10" s="33">
        <v>48</v>
      </c>
      <c r="G10" s="25"/>
      <c r="H10" s="27">
        <f t="shared" si="0"/>
        <v>0</v>
      </c>
    </row>
    <row r="11" spans="3:12" ht="12.75" x14ac:dyDescent="0.2">
      <c r="C11" s="6" t="s">
        <v>42</v>
      </c>
      <c r="D11" s="3" t="s">
        <v>5</v>
      </c>
      <c r="E11" s="21" t="s">
        <v>62</v>
      </c>
      <c r="F11" s="33">
        <v>24</v>
      </c>
      <c r="G11" s="25"/>
      <c r="H11" s="27">
        <f t="shared" si="0"/>
        <v>0</v>
      </c>
    </row>
    <row r="12" spans="3:12" ht="12.75" x14ac:dyDescent="0.2">
      <c r="C12" s="6" t="s">
        <v>43</v>
      </c>
      <c r="D12" s="3" t="s">
        <v>6</v>
      </c>
      <c r="E12" s="21" t="s">
        <v>62</v>
      </c>
      <c r="F12" s="33">
        <v>24</v>
      </c>
      <c r="G12" s="25"/>
      <c r="H12" s="27">
        <f t="shared" si="0"/>
        <v>0</v>
      </c>
    </row>
    <row r="13" spans="3:12" ht="12.75" x14ac:dyDescent="0.2">
      <c r="C13" s="8" t="s">
        <v>57</v>
      </c>
      <c r="D13" s="10" t="s">
        <v>7</v>
      </c>
      <c r="E13" s="22"/>
      <c r="F13" s="22"/>
      <c r="G13" s="45"/>
      <c r="H13" s="22"/>
    </row>
    <row r="14" spans="3:12" ht="12.75" x14ac:dyDescent="0.2">
      <c r="C14" s="6" t="s">
        <v>38</v>
      </c>
      <c r="D14" s="3" t="s">
        <v>8</v>
      </c>
      <c r="E14" s="21" t="s">
        <v>62</v>
      </c>
      <c r="F14" s="33">
        <v>24</v>
      </c>
      <c r="G14" s="25"/>
      <c r="H14" s="27">
        <f>ROUND($G14*F14,2)</f>
        <v>0</v>
      </c>
    </row>
    <row r="15" spans="3:12" ht="12.75" x14ac:dyDescent="0.2">
      <c r="C15" s="6" t="s">
        <v>39</v>
      </c>
      <c r="D15" s="4" t="s">
        <v>9</v>
      </c>
      <c r="E15" s="21" t="s">
        <v>62</v>
      </c>
      <c r="F15" s="33">
        <v>24</v>
      </c>
      <c r="G15" s="25"/>
      <c r="H15" s="27">
        <f>ROUND($G15*F15,2)</f>
        <v>0</v>
      </c>
    </row>
    <row r="16" spans="3:12" ht="25.5" x14ac:dyDescent="0.2">
      <c r="C16" s="6" t="s">
        <v>40</v>
      </c>
      <c r="D16" s="3" t="s">
        <v>10</v>
      </c>
      <c r="E16" s="21" t="s">
        <v>62</v>
      </c>
      <c r="F16" s="33">
        <v>24</v>
      </c>
      <c r="G16" s="25"/>
      <c r="H16" s="27">
        <f>ROUND($G16*F16,2)</f>
        <v>0</v>
      </c>
    </row>
    <row r="17" spans="3:8" ht="12.75" x14ac:dyDescent="0.2">
      <c r="C17" s="6" t="s">
        <v>41</v>
      </c>
      <c r="D17" s="3" t="s">
        <v>11</v>
      </c>
      <c r="E17" s="21" t="s">
        <v>62</v>
      </c>
      <c r="F17" s="33">
        <v>24</v>
      </c>
      <c r="G17" s="25"/>
      <c r="H17" s="27">
        <f>ROUND($G17*F17,2)</f>
        <v>0</v>
      </c>
    </row>
    <row r="18" spans="3:8" ht="12.75" x14ac:dyDescent="0.2">
      <c r="C18" s="8" t="s">
        <v>67</v>
      </c>
      <c r="D18" s="11" t="s">
        <v>85</v>
      </c>
      <c r="E18" s="22" t="s">
        <v>62</v>
      </c>
      <c r="F18" s="22">
        <v>4</v>
      </c>
      <c r="G18" s="45"/>
      <c r="H18" s="28">
        <f>ROUND($G18*F18,2)</f>
        <v>0</v>
      </c>
    </row>
    <row r="19" spans="3:8" ht="15.75" x14ac:dyDescent="0.25">
      <c r="C19" s="13">
        <v>2</v>
      </c>
      <c r="D19" s="14" t="s">
        <v>36</v>
      </c>
      <c r="E19" s="24"/>
      <c r="F19" s="24"/>
      <c r="G19" s="46"/>
      <c r="H19" s="12"/>
    </row>
    <row r="20" spans="3:8" ht="12.75" x14ac:dyDescent="0.2">
      <c r="C20" s="8" t="s">
        <v>56</v>
      </c>
      <c r="D20" s="10" t="s">
        <v>12</v>
      </c>
      <c r="E20" s="22"/>
      <c r="F20" s="22"/>
      <c r="G20" s="47"/>
      <c r="H20" s="11"/>
    </row>
    <row r="21" spans="3:8" ht="25.5" x14ac:dyDescent="0.2">
      <c r="C21" s="6" t="s">
        <v>38</v>
      </c>
      <c r="D21" s="2" t="s">
        <v>53</v>
      </c>
      <c r="E21" s="21" t="s">
        <v>62</v>
      </c>
      <c r="F21" s="33">
        <v>2</v>
      </c>
      <c r="G21" s="25"/>
      <c r="H21" s="27">
        <f t="shared" ref="H21:H31" si="1">ROUND($G21*F21,2)</f>
        <v>0</v>
      </c>
    </row>
    <row r="22" spans="3:8" ht="12.75" x14ac:dyDescent="0.2">
      <c r="C22" s="6" t="s">
        <v>39</v>
      </c>
      <c r="D22" s="3" t="s">
        <v>13</v>
      </c>
      <c r="E22" s="21" t="s">
        <v>62</v>
      </c>
      <c r="F22" s="33">
        <v>2</v>
      </c>
      <c r="G22" s="25"/>
      <c r="H22" s="27">
        <f t="shared" si="1"/>
        <v>0</v>
      </c>
    </row>
    <row r="23" spans="3:8" ht="12.75" x14ac:dyDescent="0.2">
      <c r="C23" s="6" t="s">
        <v>40</v>
      </c>
      <c r="D23" s="3" t="s">
        <v>14</v>
      </c>
      <c r="E23" s="21" t="s">
        <v>62</v>
      </c>
      <c r="F23" s="33">
        <v>2</v>
      </c>
      <c r="G23" s="25"/>
      <c r="H23" s="27">
        <f t="shared" si="1"/>
        <v>0</v>
      </c>
    </row>
    <row r="24" spans="3:8" ht="51" x14ac:dyDescent="0.2">
      <c r="C24" s="6" t="s">
        <v>41</v>
      </c>
      <c r="D24" s="3" t="s">
        <v>15</v>
      </c>
      <c r="E24" s="21" t="s">
        <v>62</v>
      </c>
      <c r="F24" s="33">
        <v>2</v>
      </c>
      <c r="G24" s="25"/>
      <c r="H24" s="27">
        <f t="shared" si="1"/>
        <v>0</v>
      </c>
    </row>
    <row r="25" spans="3:8" ht="25.5" x14ac:dyDescent="0.2">
      <c r="C25" s="6" t="s">
        <v>42</v>
      </c>
      <c r="D25" s="3" t="s">
        <v>16</v>
      </c>
      <c r="E25" s="21" t="s">
        <v>62</v>
      </c>
      <c r="F25" s="33">
        <v>5</v>
      </c>
      <c r="G25" s="25"/>
      <c r="H25" s="27">
        <f t="shared" si="1"/>
        <v>0</v>
      </c>
    </row>
    <row r="26" spans="3:8" ht="25.5" x14ac:dyDescent="0.2">
      <c r="C26" s="6" t="s">
        <v>43</v>
      </c>
      <c r="D26" s="3" t="s">
        <v>17</v>
      </c>
      <c r="E26" s="21" t="s">
        <v>62</v>
      </c>
      <c r="F26" s="33">
        <v>5</v>
      </c>
      <c r="G26" s="25"/>
      <c r="H26" s="27">
        <f t="shared" si="1"/>
        <v>0</v>
      </c>
    </row>
    <row r="27" spans="3:8" ht="25.5" x14ac:dyDescent="0.2">
      <c r="C27" s="6" t="s">
        <v>44</v>
      </c>
      <c r="D27" s="3" t="s">
        <v>18</v>
      </c>
      <c r="E27" s="21" t="s">
        <v>62</v>
      </c>
      <c r="F27" s="33">
        <v>5</v>
      </c>
      <c r="G27" s="25"/>
      <c r="H27" s="27">
        <f t="shared" si="1"/>
        <v>0</v>
      </c>
    </row>
    <row r="28" spans="3:8" ht="25.5" x14ac:dyDescent="0.2">
      <c r="C28" s="6" t="s">
        <v>45</v>
      </c>
      <c r="D28" s="3" t="s">
        <v>19</v>
      </c>
      <c r="E28" s="21" t="s">
        <v>62</v>
      </c>
      <c r="F28" s="33">
        <v>5</v>
      </c>
      <c r="G28" s="25"/>
      <c r="H28" s="27">
        <f t="shared" si="1"/>
        <v>0</v>
      </c>
    </row>
    <row r="29" spans="3:8" ht="25.5" x14ac:dyDescent="0.2">
      <c r="C29" s="6" t="s">
        <v>46</v>
      </c>
      <c r="D29" s="3" t="s">
        <v>20</v>
      </c>
      <c r="E29" s="21" t="s">
        <v>62</v>
      </c>
      <c r="F29" s="33">
        <v>5</v>
      </c>
      <c r="G29" s="25"/>
      <c r="H29" s="27">
        <f t="shared" si="1"/>
        <v>0</v>
      </c>
    </row>
    <row r="30" spans="3:8" ht="25.5" x14ac:dyDescent="0.2">
      <c r="C30" s="6" t="s">
        <v>47</v>
      </c>
      <c r="D30" s="3" t="s">
        <v>21</v>
      </c>
      <c r="E30" s="21" t="s">
        <v>62</v>
      </c>
      <c r="F30" s="33">
        <v>5</v>
      </c>
      <c r="G30" s="25"/>
      <c r="H30" s="27">
        <f t="shared" si="1"/>
        <v>0</v>
      </c>
    </row>
    <row r="31" spans="3:8" ht="12.75" x14ac:dyDescent="0.2">
      <c r="C31" s="6" t="s">
        <v>48</v>
      </c>
      <c r="D31" s="3" t="s">
        <v>22</v>
      </c>
      <c r="E31" s="21" t="s">
        <v>62</v>
      </c>
      <c r="F31" s="33">
        <v>5</v>
      </c>
      <c r="G31" s="25"/>
      <c r="H31" s="27">
        <f t="shared" si="1"/>
        <v>0</v>
      </c>
    </row>
    <row r="32" spans="3:8" ht="12.75" x14ac:dyDescent="0.2">
      <c r="C32" s="8" t="s">
        <v>58</v>
      </c>
      <c r="D32" s="9" t="s">
        <v>23</v>
      </c>
      <c r="E32" s="22"/>
      <c r="F32" s="22"/>
      <c r="G32" s="45"/>
      <c r="H32" s="22"/>
    </row>
    <row r="33" spans="1:8" ht="25.5" x14ac:dyDescent="0.2">
      <c r="A33" t="s">
        <v>38</v>
      </c>
      <c r="C33" s="6" t="s">
        <v>38</v>
      </c>
      <c r="D33" s="3" t="s">
        <v>24</v>
      </c>
      <c r="E33" s="21" t="s">
        <v>62</v>
      </c>
      <c r="F33" s="33">
        <v>5</v>
      </c>
      <c r="G33" s="25"/>
      <c r="H33" s="27">
        <f t="shared" ref="H33:H47" si="2">ROUND($G33*F33,2)</f>
        <v>0</v>
      </c>
    </row>
    <row r="34" spans="1:8" ht="25.5" x14ac:dyDescent="0.2">
      <c r="A34" t="s">
        <v>39</v>
      </c>
      <c r="C34" s="6" t="s">
        <v>39</v>
      </c>
      <c r="D34" s="3" t="s">
        <v>25</v>
      </c>
      <c r="E34" s="21" t="s">
        <v>62</v>
      </c>
      <c r="F34" s="33">
        <v>5</v>
      </c>
      <c r="G34" s="25"/>
      <c r="H34" s="27">
        <f t="shared" si="2"/>
        <v>0</v>
      </c>
    </row>
    <row r="35" spans="1:8" ht="38.25" x14ac:dyDescent="0.2">
      <c r="A35" t="s">
        <v>40</v>
      </c>
      <c r="C35" s="6" t="s">
        <v>40</v>
      </c>
      <c r="D35" s="3" t="s">
        <v>26</v>
      </c>
      <c r="E35" s="21" t="s">
        <v>62</v>
      </c>
      <c r="F35" s="33">
        <v>5</v>
      </c>
      <c r="G35" s="25"/>
      <c r="H35" s="27">
        <f t="shared" si="2"/>
        <v>0</v>
      </c>
    </row>
    <row r="36" spans="1:8" ht="38.25" x14ac:dyDescent="0.2">
      <c r="A36" t="s">
        <v>41</v>
      </c>
      <c r="C36" s="6" t="s">
        <v>41</v>
      </c>
      <c r="D36" s="3" t="s">
        <v>27</v>
      </c>
      <c r="E36" s="21" t="s">
        <v>62</v>
      </c>
      <c r="F36" s="33">
        <v>3</v>
      </c>
      <c r="G36" s="25"/>
      <c r="H36" s="27">
        <f t="shared" si="2"/>
        <v>0</v>
      </c>
    </row>
    <row r="37" spans="1:8" ht="25.5" x14ac:dyDescent="0.2">
      <c r="A37" t="s">
        <v>42</v>
      </c>
      <c r="C37" s="6" t="s">
        <v>42</v>
      </c>
      <c r="D37" s="3" t="s">
        <v>28</v>
      </c>
      <c r="E37" s="21" t="s">
        <v>62</v>
      </c>
      <c r="F37" s="33">
        <v>5</v>
      </c>
      <c r="G37" s="25"/>
      <c r="H37" s="27">
        <f t="shared" si="2"/>
        <v>0</v>
      </c>
    </row>
    <row r="38" spans="1:8" ht="12.75" x14ac:dyDescent="0.2">
      <c r="A38" t="s">
        <v>43</v>
      </c>
      <c r="C38" s="6" t="s">
        <v>43</v>
      </c>
      <c r="D38" s="3" t="s">
        <v>29</v>
      </c>
      <c r="E38" s="21" t="s">
        <v>62</v>
      </c>
      <c r="F38" s="33">
        <v>5</v>
      </c>
      <c r="G38" s="25"/>
      <c r="H38" s="27">
        <f t="shared" si="2"/>
        <v>0</v>
      </c>
    </row>
    <row r="39" spans="1:8" ht="12.75" x14ac:dyDescent="0.2">
      <c r="A39" t="s">
        <v>45</v>
      </c>
      <c r="C39" s="6" t="s">
        <v>44</v>
      </c>
      <c r="D39" s="3" t="s">
        <v>30</v>
      </c>
      <c r="E39" s="21" t="s">
        <v>62</v>
      </c>
      <c r="F39" s="33">
        <v>5</v>
      </c>
      <c r="G39" s="25"/>
      <c r="H39" s="27">
        <f t="shared" si="2"/>
        <v>0</v>
      </c>
    </row>
    <row r="40" spans="1:8" ht="25.5" x14ac:dyDescent="0.2">
      <c r="A40" t="s">
        <v>46</v>
      </c>
      <c r="C40" s="6" t="s">
        <v>45</v>
      </c>
      <c r="D40" s="3" t="s">
        <v>31</v>
      </c>
      <c r="E40" s="21" t="s">
        <v>62</v>
      </c>
      <c r="F40" s="33">
        <v>2</v>
      </c>
      <c r="G40" s="25"/>
      <c r="H40" s="27">
        <f t="shared" si="2"/>
        <v>0</v>
      </c>
    </row>
    <row r="41" spans="1:8" ht="25.5" x14ac:dyDescent="0.2">
      <c r="A41" t="s">
        <v>48</v>
      </c>
      <c r="C41" s="6" t="s">
        <v>46</v>
      </c>
      <c r="D41" s="3" t="s">
        <v>32</v>
      </c>
      <c r="E41" s="21" t="s">
        <v>62</v>
      </c>
      <c r="F41" s="33">
        <v>2</v>
      </c>
      <c r="G41" s="25"/>
      <c r="H41" s="27">
        <f t="shared" si="2"/>
        <v>0</v>
      </c>
    </row>
    <row r="42" spans="1:8" ht="12.75" x14ac:dyDescent="0.2">
      <c r="A42" t="s">
        <v>49</v>
      </c>
      <c r="C42" s="6" t="s">
        <v>47</v>
      </c>
      <c r="D42" s="3" t="s">
        <v>33</v>
      </c>
      <c r="E42" s="21" t="s">
        <v>62</v>
      </c>
      <c r="F42" s="33">
        <v>2</v>
      </c>
      <c r="G42" s="25"/>
      <c r="H42" s="27">
        <f t="shared" si="2"/>
        <v>0</v>
      </c>
    </row>
    <row r="43" spans="1:8" ht="12.75" x14ac:dyDescent="0.2">
      <c r="A43" t="s">
        <v>50</v>
      </c>
      <c r="C43" s="6" t="s">
        <v>48</v>
      </c>
      <c r="D43" s="3" t="s">
        <v>55</v>
      </c>
      <c r="E43" s="21" t="s">
        <v>62</v>
      </c>
      <c r="F43" s="33">
        <v>2</v>
      </c>
      <c r="G43" s="25"/>
      <c r="H43" s="27">
        <f t="shared" si="2"/>
        <v>0</v>
      </c>
    </row>
    <row r="44" spans="1:8" ht="25.5" x14ac:dyDescent="0.2">
      <c r="A44" t="s">
        <v>51</v>
      </c>
      <c r="C44" s="6" t="s">
        <v>49</v>
      </c>
      <c r="D44" s="3" t="s">
        <v>34</v>
      </c>
      <c r="E44" s="21" t="s">
        <v>62</v>
      </c>
      <c r="F44" s="33">
        <v>2</v>
      </c>
      <c r="G44" s="25"/>
      <c r="H44" s="27">
        <f t="shared" si="2"/>
        <v>0</v>
      </c>
    </row>
    <row r="45" spans="1:8" ht="12.75" x14ac:dyDescent="0.2">
      <c r="A45" t="s">
        <v>52</v>
      </c>
      <c r="C45" s="6" t="s">
        <v>50</v>
      </c>
      <c r="D45" s="3" t="s">
        <v>54</v>
      </c>
      <c r="E45" s="21" t="s">
        <v>62</v>
      </c>
      <c r="F45" s="33">
        <v>2</v>
      </c>
      <c r="G45" s="25"/>
      <c r="H45" s="27">
        <f t="shared" si="2"/>
        <v>0</v>
      </c>
    </row>
    <row r="46" spans="1:8" ht="12.75" x14ac:dyDescent="0.2">
      <c r="C46" s="8" t="s">
        <v>68</v>
      </c>
      <c r="D46" s="11" t="s">
        <v>84</v>
      </c>
      <c r="E46" s="22" t="s">
        <v>62</v>
      </c>
      <c r="F46" s="22">
        <v>4</v>
      </c>
      <c r="G46" s="45"/>
      <c r="H46" s="28">
        <f t="shared" si="2"/>
        <v>0</v>
      </c>
    </row>
    <row r="47" spans="1:8" ht="16.5" thickBot="1" x14ac:dyDescent="0.3">
      <c r="C47" s="13">
        <v>3</v>
      </c>
      <c r="D47" s="14" t="s">
        <v>69</v>
      </c>
      <c r="E47" s="30" t="s">
        <v>70</v>
      </c>
      <c r="F47" s="30">
        <v>20</v>
      </c>
      <c r="G47" s="48"/>
      <c r="H47" s="31">
        <f t="shared" si="2"/>
        <v>0</v>
      </c>
    </row>
    <row r="48" spans="1:8" ht="12.75" x14ac:dyDescent="0.2">
      <c r="E48" s="41" t="s">
        <v>63</v>
      </c>
      <c r="F48" s="42"/>
      <c r="G48" s="42"/>
      <c r="H48" s="32">
        <f>SUM(H7:H47)</f>
        <v>0</v>
      </c>
    </row>
    <row r="49" spans="4:13" ht="12.75" x14ac:dyDescent="0.2">
      <c r="E49" s="43" t="s">
        <v>64</v>
      </c>
      <c r="F49" s="44"/>
      <c r="G49" s="44"/>
      <c r="H49" s="26">
        <f>ROUND(H48*0.23,2)</f>
        <v>0</v>
      </c>
    </row>
    <row r="50" spans="4:13" ht="12.75" x14ac:dyDescent="0.2">
      <c r="E50" s="43" t="s">
        <v>65</v>
      </c>
      <c r="F50" s="44"/>
      <c r="G50" s="44"/>
      <c r="H50" s="25">
        <f>SUM(H48:H49)</f>
        <v>0</v>
      </c>
    </row>
    <row r="53" spans="4:13" ht="16.5" x14ac:dyDescent="0.2">
      <c r="D53" s="56" t="s">
        <v>74</v>
      </c>
      <c r="E53" s="56"/>
      <c r="F53" s="56"/>
      <c r="G53" s="56"/>
      <c r="H53" s="56"/>
      <c r="I53" s="56"/>
      <c r="J53" s="56"/>
      <c r="K53" s="56"/>
      <c r="L53" s="56"/>
      <c r="M53" s="56"/>
    </row>
    <row r="54" spans="4:13" x14ac:dyDescent="0.2">
      <c r="D54" s="34"/>
      <c r="E54" s="35"/>
      <c r="F54" s="35"/>
      <c r="G54" s="35"/>
      <c r="H54" s="35"/>
      <c r="I54" s="35"/>
      <c r="J54" s="36"/>
      <c r="K54" s="36"/>
      <c r="L54" s="36"/>
      <c r="M54" s="34"/>
    </row>
    <row r="55" spans="4:13" ht="16.5" x14ac:dyDescent="0.3">
      <c r="D55" s="37" t="s">
        <v>75</v>
      </c>
      <c r="E55" s="34"/>
      <c r="F55" s="34"/>
      <c r="G55" s="34"/>
      <c r="H55" s="34"/>
      <c r="I55" s="34"/>
      <c r="J55" s="34"/>
      <c r="K55" s="34"/>
      <c r="L55" s="34"/>
      <c r="M55" s="34"/>
    </row>
    <row r="56" spans="4:13" ht="13.9" customHeight="1" x14ac:dyDescent="0.2">
      <c r="D56" s="57" t="s">
        <v>76</v>
      </c>
      <c r="E56" s="57"/>
      <c r="F56" s="57"/>
      <c r="G56" s="57"/>
      <c r="H56" s="57"/>
      <c r="I56" s="57"/>
      <c r="J56" s="57"/>
      <c r="K56" s="57"/>
      <c r="L56" s="57"/>
      <c r="M56" s="34"/>
    </row>
    <row r="57" spans="4:13" ht="16.5" x14ac:dyDescent="0.2">
      <c r="D57" s="49" t="s">
        <v>77</v>
      </c>
      <c r="E57" s="49"/>
      <c r="F57" s="49"/>
      <c r="G57" s="49"/>
      <c r="H57" s="49"/>
      <c r="I57" s="49"/>
      <c r="J57" s="49"/>
      <c r="K57" s="49"/>
      <c r="L57" s="49"/>
      <c r="M57" s="34"/>
    </row>
    <row r="58" spans="4:13" x14ac:dyDescent="0.2">
      <c r="D58" s="34"/>
      <c r="E58" s="35"/>
      <c r="F58" s="35"/>
      <c r="G58" s="35"/>
      <c r="H58" s="35"/>
      <c r="I58" s="35"/>
      <c r="J58" s="36"/>
      <c r="K58" s="36"/>
      <c r="L58" s="36"/>
      <c r="M58" s="34"/>
    </row>
    <row r="59" spans="4:13" ht="33.75" x14ac:dyDescent="0.2">
      <c r="D59" s="34" t="s">
        <v>78</v>
      </c>
      <c r="E59" s="35"/>
      <c r="F59" s="35"/>
      <c r="G59" s="35"/>
      <c r="H59" s="35"/>
      <c r="I59" s="35"/>
      <c r="J59" s="36"/>
      <c r="K59" s="36"/>
      <c r="L59" s="36"/>
      <c r="M59" s="34"/>
    </row>
    <row r="60" spans="4:13" x14ac:dyDescent="0.2">
      <c r="D60" s="34"/>
      <c r="E60" s="35"/>
      <c r="F60" s="35"/>
      <c r="G60" s="35"/>
      <c r="H60" s="35"/>
      <c r="I60" s="35"/>
      <c r="J60" s="36"/>
      <c r="K60" s="36"/>
      <c r="L60" s="36"/>
      <c r="M60" s="34"/>
    </row>
    <row r="61" spans="4:13" ht="22.5" x14ac:dyDescent="0.2">
      <c r="D61" s="34" t="s">
        <v>87</v>
      </c>
      <c r="E61" s="35"/>
      <c r="F61" s="35"/>
      <c r="G61" s="35"/>
      <c r="H61" s="35"/>
      <c r="I61" s="35"/>
      <c r="J61" s="36"/>
      <c r="K61" s="36"/>
      <c r="L61" s="36"/>
      <c r="M61" s="34"/>
    </row>
    <row r="62" spans="4:13" x14ac:dyDescent="0.2">
      <c r="D62" s="34"/>
      <c r="E62" s="35"/>
      <c r="F62" s="35"/>
      <c r="G62" s="35"/>
      <c r="H62" s="35"/>
      <c r="I62" s="35"/>
      <c r="J62" s="36"/>
      <c r="K62" s="36"/>
      <c r="L62" s="36"/>
      <c r="M62" s="34"/>
    </row>
    <row r="63" spans="4:13" ht="12.75" x14ac:dyDescent="0.2">
      <c r="D63" s="38" t="s">
        <v>79</v>
      </c>
      <c r="E63" s="50"/>
      <c r="F63" s="50"/>
      <c r="G63" s="39"/>
      <c r="H63" s="35"/>
      <c r="I63" s="35"/>
      <c r="J63" s="36"/>
      <c r="K63" s="36"/>
      <c r="L63" s="36"/>
      <c r="M63" s="34"/>
    </row>
    <row r="64" spans="4:13" ht="12.75" x14ac:dyDescent="0.2">
      <c r="D64" s="40" t="s">
        <v>80</v>
      </c>
      <c r="E64" s="51"/>
      <c r="F64" s="51"/>
      <c r="G64" s="39" t="s">
        <v>81</v>
      </c>
      <c r="H64" s="35"/>
      <c r="I64" s="35"/>
      <c r="J64" s="36"/>
      <c r="K64" s="36"/>
      <c r="L64" s="36"/>
      <c r="M64" s="34"/>
    </row>
    <row r="65" spans="4:13" ht="12.75" x14ac:dyDescent="0.2">
      <c r="D65" s="40" t="s">
        <v>82</v>
      </c>
      <c r="E65" s="52"/>
      <c r="F65" s="52"/>
      <c r="G65" s="39" t="s">
        <v>81</v>
      </c>
      <c r="H65" s="35"/>
      <c r="I65" s="35"/>
      <c r="J65" s="36"/>
      <c r="K65" s="36"/>
      <c r="L65" s="36"/>
      <c r="M65" s="34"/>
    </row>
    <row r="66" spans="4:13" ht="12.75" x14ac:dyDescent="0.2">
      <c r="D66" s="38" t="s">
        <v>83</v>
      </c>
      <c r="E66" s="52"/>
      <c r="F66" s="52"/>
      <c r="G66" s="39" t="s">
        <v>81</v>
      </c>
      <c r="H66" s="35"/>
      <c r="I66" s="35"/>
      <c r="J66" s="36"/>
      <c r="K66" s="36"/>
      <c r="L66" s="36"/>
      <c r="M66" s="34"/>
    </row>
  </sheetData>
  <mergeCells count="10">
    <mergeCell ref="D1:L1"/>
    <mergeCell ref="D2:L2"/>
    <mergeCell ref="D3:L3"/>
    <mergeCell ref="D53:M53"/>
    <mergeCell ref="D56:L56"/>
    <mergeCell ref="D57:L57"/>
    <mergeCell ref="E63:F63"/>
    <mergeCell ref="E64:F64"/>
    <mergeCell ref="E65:F65"/>
    <mergeCell ref="E66:F6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2020-10-28T19:43:17Z</dcterms:created>
  <dcterms:modified xsi:type="dcterms:W3CDTF">2021-03-17T12:21:52Z</dcterms:modified>
</cp:coreProperties>
</file>