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\DZ\Zamówienia publiczne dla wydziałów\RITS dawne IS\98_utrzymanie ITS\formularze cenowe\"/>
    </mc:Choice>
  </mc:AlternateContent>
  <bookViews>
    <workbookView xWindow="0" yWindow="0" windowWidth="28800" windowHeight="12300"/>
  </bookViews>
  <sheets>
    <sheet name="Sieme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0" i="1" l="1"/>
  <c r="M90" i="1"/>
  <c r="L91" i="1"/>
  <c r="M91" i="1"/>
  <c r="L92" i="1"/>
  <c r="M92" i="1"/>
  <c r="L93" i="1"/>
  <c r="M93" i="1"/>
  <c r="L94" i="1"/>
  <c r="M94" i="1"/>
  <c r="L95" i="1"/>
  <c r="M95" i="1"/>
  <c r="L97" i="1"/>
  <c r="M97" i="1"/>
  <c r="L98" i="1"/>
  <c r="M98" i="1"/>
  <c r="L99" i="1"/>
  <c r="M99" i="1"/>
  <c r="L100" i="1"/>
  <c r="M100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K100" i="1"/>
  <c r="K98" i="1"/>
  <c r="K99" i="1"/>
  <c r="K97" i="1"/>
  <c r="K91" i="1"/>
  <c r="K92" i="1"/>
  <c r="K93" i="1"/>
  <c r="K94" i="1"/>
  <c r="K95" i="1"/>
  <c r="K9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70" i="1"/>
  <c r="M68" i="1"/>
  <c r="L68" i="1"/>
  <c r="K68" i="1"/>
  <c r="M67" i="1"/>
  <c r="L67" i="1"/>
  <c r="K67" i="1"/>
  <c r="M66" i="1"/>
  <c r="L66" i="1"/>
  <c r="K66" i="1"/>
  <c r="M65" i="1"/>
  <c r="L65" i="1"/>
  <c r="K65" i="1"/>
  <c r="M64" i="1"/>
  <c r="L64" i="1"/>
  <c r="K64" i="1"/>
  <c r="M63" i="1"/>
  <c r="L63" i="1"/>
  <c r="K63" i="1"/>
  <c r="M61" i="1"/>
  <c r="L61" i="1"/>
  <c r="K61" i="1"/>
  <c r="M60" i="1"/>
  <c r="L60" i="1"/>
  <c r="K60" i="1"/>
  <c r="M59" i="1"/>
  <c r="L59" i="1"/>
  <c r="K59" i="1"/>
  <c r="M58" i="1"/>
  <c r="L58" i="1"/>
  <c r="K58" i="1"/>
  <c r="M56" i="1"/>
  <c r="L56" i="1"/>
  <c r="K56" i="1"/>
  <c r="M55" i="1"/>
  <c r="L55" i="1"/>
  <c r="K55" i="1"/>
  <c r="M54" i="1"/>
  <c r="L54" i="1"/>
  <c r="K54" i="1"/>
  <c r="M52" i="1"/>
  <c r="L52" i="1"/>
  <c r="K52" i="1"/>
  <c r="M51" i="1"/>
  <c r="L51" i="1"/>
  <c r="K51" i="1"/>
  <c r="M50" i="1"/>
  <c r="L50" i="1"/>
  <c r="K50" i="1"/>
  <c r="M49" i="1"/>
  <c r="L49" i="1"/>
  <c r="K49" i="1"/>
  <c r="M48" i="1"/>
  <c r="L48" i="1"/>
  <c r="K48" i="1"/>
  <c r="M47" i="1"/>
  <c r="L47" i="1"/>
  <c r="K47" i="1"/>
  <c r="M46" i="1"/>
  <c r="L46" i="1"/>
  <c r="K46" i="1"/>
  <c r="M45" i="1"/>
  <c r="L45" i="1"/>
  <c r="K45" i="1"/>
  <c r="M44" i="1"/>
  <c r="L44" i="1"/>
  <c r="K44" i="1"/>
  <c r="M43" i="1"/>
  <c r="L43" i="1"/>
  <c r="K43" i="1"/>
  <c r="M42" i="1"/>
  <c r="L42" i="1"/>
  <c r="K42" i="1"/>
  <c r="M41" i="1"/>
  <c r="L41" i="1"/>
  <c r="K41" i="1"/>
  <c r="M40" i="1"/>
  <c r="L40" i="1"/>
  <c r="K40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2" i="1"/>
  <c r="L32" i="1"/>
  <c r="K32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9" i="1"/>
  <c r="L9" i="1"/>
  <c r="K9" i="1"/>
  <c r="M8" i="1"/>
  <c r="L8" i="1"/>
  <c r="K8" i="1"/>
  <c r="L101" i="1" l="1"/>
  <c r="M101" i="1"/>
  <c r="M102" i="1" s="1"/>
  <c r="M103" i="1" s="1"/>
  <c r="K101" i="1"/>
  <c r="K102" i="1" s="1"/>
  <c r="K103" i="1" s="1"/>
  <c r="L102" i="1"/>
  <c r="L103" i="1" l="1"/>
</calcChain>
</file>

<file path=xl/sharedStrings.xml><?xml version="1.0" encoding="utf-8"?>
<sst xmlns="http://schemas.openxmlformats.org/spreadsheetml/2006/main" count="271" uniqueCount="187">
  <si>
    <t>FORMULARZ CENOWY - ZADANIE 3</t>
  </si>
  <si>
    <t>Lp.</t>
  </si>
  <si>
    <t>Opis robót</t>
  </si>
  <si>
    <t>Jedn. obmiaru</t>
  </si>
  <si>
    <t>ilość dla etapu 1</t>
  </si>
  <si>
    <t>ilość dla etapu 2</t>
  </si>
  <si>
    <t>ilość dla etapu 3</t>
  </si>
  <si>
    <t>Cena netto [zł]</t>
  </si>
  <si>
    <t>Wartość netto [zł] etap 1</t>
  </si>
  <si>
    <t>Wartość netto [zł] etap 2</t>
  </si>
  <si>
    <t>Wartość netto [zł] etap 3</t>
  </si>
  <si>
    <t>Przeprogramowanie sterownika zgodnie z nową organizacją  ruchu (nowe programy)</t>
  </si>
  <si>
    <t>1.1</t>
  </si>
  <si>
    <t xml:space="preserve">   - do 16 grup sygnałowych</t>
  </si>
  <si>
    <t>szt.</t>
  </si>
  <si>
    <t>1.2</t>
  </si>
  <si>
    <t xml:space="preserve">   -  ponad 16 grup sygnałowych </t>
  </si>
  <si>
    <t>Zmiana parametrów programów sterownika sygnalizacji zgodnie z wytycznymi Zamawiającego (stare programy)</t>
  </si>
  <si>
    <t>2.1</t>
  </si>
  <si>
    <t>2.2</t>
  </si>
  <si>
    <t>Zmiana harmonogramu pracy sterownika sygnalizacji</t>
  </si>
  <si>
    <t>Aktualizacja oprogramowania sterownika sygnalizacji do najnowszej wersji (nowe oprogramowanie systemowe)</t>
  </si>
  <si>
    <t>Niestandardowe przeprogramowanie sterownika sygnalizacji rozliczane w roboczogodzinach łącznie z dojazdem</t>
  </si>
  <si>
    <t>r-g</t>
  </si>
  <si>
    <t>Wprowadzenie zmian w definicji obiektów w systemie SCALA</t>
  </si>
  <si>
    <t>Wprowadzenie nowych obiektów w systemie SCALA</t>
  </si>
  <si>
    <t>Wprowadzenie zmian w algorytmach sterowania Znakami Zmiennej Treści</t>
  </si>
  <si>
    <t>Wprowadzanie zmian w parametrach sterowania obszarowego TASS</t>
  </si>
  <si>
    <t>Wprowadzanie zmian w parametrach sterowania obszarowego MOTION</t>
  </si>
  <si>
    <t>Wprowadzanie zmian w parametrach odcinków pomiarowych i w modelu ruchu</t>
  </si>
  <si>
    <t>Definiowanie nowych odcinków pomiarowych (w tym w modelu ruchu)</t>
  </si>
  <si>
    <t>Sprawdzenie poprawności działania całego interfejsu SCALA GUI</t>
  </si>
  <si>
    <t>sprawdzenie poprawności działania oprogramowania odpowiedzialnego za sterowanie Znakami Zmiennej Treści w Scali i przywrócenie funkcjonowania</t>
  </si>
  <si>
    <t>sprawdzenie poprawności działania oprogramowania sterowania obszarowego TASS, przywrócenie funkcjonowania</t>
  </si>
  <si>
    <t>sprawdzenie poprawności działania oprogramowania sterowania obszarowego MOTION,</t>
  </si>
  <si>
    <t>przywrócenie funkcjonowania sterowania obszarowego MOTION,</t>
  </si>
  <si>
    <t>sprawdzenie poprawności działania modelu ruchu i poprawności danych dla odcinków pomiarowych, przywrócenie funkcjonowania</t>
  </si>
  <si>
    <t>Sprawdzenie poprawności działania modułu czasów podróży, przywrócenie funkcjonowania</t>
  </si>
  <si>
    <t xml:space="preserve">Sprawdzenie poprawności działania Szyny Danych </t>
  </si>
  <si>
    <t>Przywrócenie działania Szyny Danych</t>
  </si>
  <si>
    <t>Wprowadzenie poprawek systemowych - WINDOWS hotfix  (serwer)</t>
  </si>
  <si>
    <t>Wprowadzenie poprawek oprogramowania SCALA</t>
  </si>
  <si>
    <t>Wprowadzenie poprawek oprogramowania Sitraffic Office</t>
  </si>
  <si>
    <t>Wprowadzenie poprawek systemowych Wideodetekcji Tunelowej</t>
  </si>
  <si>
    <t>Diagnostyka sterownika i analiza dziennika błędów</t>
  </si>
  <si>
    <t>Przywrócenie łączności sterownika sygnalizacji z Centrum Sterowania</t>
  </si>
  <si>
    <t>Przywrócenie działania systemu SCALA (wszystkich modułów)</t>
  </si>
  <si>
    <t xml:space="preserve">szt. </t>
  </si>
  <si>
    <t>Utrzymanie serwera ITS Poznań</t>
  </si>
  <si>
    <t>29.1</t>
  </si>
  <si>
    <t>Przegląd i konserwacja szaf rackowych</t>
  </si>
  <si>
    <t>29.2</t>
  </si>
  <si>
    <t>Sprawdzenie połączeń kablowych urządzeń zabudowanych w szafie rack</t>
  </si>
  <si>
    <t>29.3</t>
  </si>
  <si>
    <t>Wyczyszczenie urządzenia taśmowego wraz z czyszczeniem głowicy</t>
  </si>
  <si>
    <t>29.4</t>
  </si>
  <si>
    <t>Wykonanie kopii zapasowej serwerów  obraz</t>
  </si>
  <si>
    <t>29.5</t>
  </si>
  <si>
    <t>Przegląd działania infrastruktury wirtualnej</t>
  </si>
  <si>
    <t>29.6</t>
  </si>
  <si>
    <t>Wprowadzenie poprawek systemowych w hostach wirtualizujących</t>
  </si>
  <si>
    <t>29.7</t>
  </si>
  <si>
    <t>Rekonfiguracja parametrów maszyny wirtualnej</t>
  </si>
  <si>
    <t>29.8</t>
  </si>
  <si>
    <t>Wyczyszczenie dysków z plików tymczasowych</t>
  </si>
  <si>
    <t>29.9</t>
  </si>
  <si>
    <t>Sprawdzenie i archiwizacja logów zapory sieciowej</t>
  </si>
  <si>
    <t>29.10</t>
  </si>
  <si>
    <t>Aktualizacja wzorców bazy antywirusowej</t>
  </si>
  <si>
    <t>29.11</t>
  </si>
  <si>
    <t>Aktualizacja silników bazy antywirusowej</t>
  </si>
  <si>
    <t>29.12</t>
  </si>
  <si>
    <t>Sprawdzenie zasilania podstawowego i awaryjnego</t>
  </si>
  <si>
    <t>29.13</t>
  </si>
  <si>
    <t>Sprawdzenie i analiza stanu dysków twardych</t>
  </si>
  <si>
    <t>Konserwacja i przeglądy zasilacza awaryjnego UPS</t>
  </si>
  <si>
    <t>30.1</t>
  </si>
  <si>
    <t>przegląd UPS z pomiarem efektywności akumulatorów</t>
  </si>
  <si>
    <t>30.2</t>
  </si>
  <si>
    <t>korekta parametrów działania</t>
  </si>
  <si>
    <t>30.3</t>
  </si>
  <si>
    <t>wymian wyeksploatowanego akumulatora</t>
  </si>
  <si>
    <t>Konserwacja i przeglądy urządzeń radiolinii</t>
  </si>
  <si>
    <t>31.1</t>
  </si>
  <si>
    <t>Wykonanie pomiaru przepustowości radiolinii</t>
  </si>
  <si>
    <t>31.2</t>
  </si>
  <si>
    <t>Sprawdzenie poprawności działania radiolinii oraz sprawdzenie logów</t>
  </si>
  <si>
    <t>31.3</t>
  </si>
  <si>
    <t>Aktualizacja oprogramowania</t>
  </si>
  <si>
    <t>31.4</t>
  </si>
  <si>
    <t>Wykonanie kopii konfiguracji radiolinii</t>
  </si>
  <si>
    <t>Przystosowanie sterownika i konfiguracja do odbioru komunikatów VdV</t>
  </si>
  <si>
    <t>32.1</t>
  </si>
  <si>
    <t>dostarczenie z pełnym wyposażeniem odbiornika do odbioru komunikatów (meldunków) VdV wraz z anteną i mocowaniem do masztu sygnalizacyjnego, pełna konfiguracja i uruchomienie odbioru danych</t>
  </si>
  <si>
    <t>32.2</t>
  </si>
  <si>
    <t>Przeprogramowanie parametrów radia VdV i dostosowanie programu sygnalizacji</t>
  </si>
  <si>
    <t>Naprawa sterownika na skrzyżowaniu *1)</t>
  </si>
  <si>
    <t>Wymiana kamery wideodetekcji *2)</t>
  </si>
  <si>
    <t>Podłączenie monitoringu wizyjnego do CSR *3)</t>
  </si>
  <si>
    <t>Razem netto [zł]</t>
  </si>
  <si>
    <t>Podatek VAT 23% [zł]</t>
  </si>
  <si>
    <t>Razem brutto [zł]</t>
  </si>
  <si>
    <t>Słownie :</t>
  </si>
  <si>
    <t xml:space="preserve">Wytyczne do kosztorysu </t>
  </si>
  <si>
    <t>Ceny winny obejmować wszystkie koszty związane z wykonaniem zlecenia, w tym koszty RMS (wraz z narzutami) oraz koszt oznakowania robót.</t>
  </si>
  <si>
    <t xml:space="preserve"> Prace niewyspecyfikowane w tabeli realizowane będą na podstawie osobnych ofert.</t>
  </si>
  <si>
    <t>*3)  W formularzu cenowym przyjąć cenę montażu (materiał i robocizna) urządzeń przetwarzających i transmisyjnych dla czterech kamer,  cenę montażu jednej kamery z sztycą (materiał i robocizna -  bez ceny wykonania połączenia kablowego między kamerą a sterownikiem) - wraz z uruchomieniem monitoringu. Wymagania techniczne dla monitoringu zawarte są w załączniku nr        . Rozliczenie nastąpi na podstawie faktycznie wykonanych prac, tj. z uwzględnieniem ilości kamer przewidzianej w bieżącym zgłoszeniu i kosztorysu powykonawawczego.</t>
  </si>
  <si>
    <t>Ilości robót wykazane w kosztorysie, to ilości oszacowane na potrzeby przeprowadzenia procedury zamówienia. Rozliczenie prac nastąpi na podstawie faktycznie wykonanych prac na każdorazowe zgłoszenie Zamawiającego.</t>
  </si>
  <si>
    <t>uśredniona wartość procentowa RMS [%]</t>
  </si>
  <si>
    <t>udział procentowy kosztów R (robocizny) w cenie</t>
  </si>
  <si>
    <t>%</t>
  </si>
  <si>
    <t>udział procentowy kosztów M (materiałów) w cenie</t>
  </si>
  <si>
    <t>udział procentowy kosztów S (sprzętu) w cenie</t>
  </si>
  <si>
    <t>.................................................................</t>
  </si>
  <si>
    <t>Data i podpis Oferenta</t>
  </si>
  <si>
    <t>Kamery ANPR i stacje pomiarowe Stella (167 JTMS + 43 Stella + 96 RM = 306 szt.)</t>
  </si>
  <si>
    <t>sprawdzenie ukierunkowania kamer w stosunku do pasów ruchu</t>
  </si>
  <si>
    <t>system</t>
  </si>
  <si>
    <t>korekta ukierunkowania kamery w stosunku do pasów ruchu</t>
  </si>
  <si>
    <t>oczyszczenie i umycie wodą obudowy i szybki z zewnątrz</t>
  </si>
  <si>
    <t>przeprowadzenie prób odczytu tablic rejestracyjnych w dzień</t>
  </si>
  <si>
    <t>przeprowadzenie prób odczytu tablic rejestracyjnych w nocy</t>
  </si>
  <si>
    <t>Wgrywanie nowego oprogramowania systemowego</t>
  </si>
  <si>
    <t>wymiana kamery ANPR SICORE S25X00-01 lub równoważnej*2)</t>
  </si>
  <si>
    <t>wymiana kamery ANPR SICORE W25X00-02 lub równoważnej*2)</t>
  </si>
  <si>
    <t>Zmiana sposobu łączności z kamerą ANPR z GSM na światłowód</t>
  </si>
  <si>
    <t>Diagnostyka i analiza błędów (dot. kamer ANPR)</t>
  </si>
  <si>
    <t>Wystawienie danych z kamer ANPR (całego systemu) na serwer wskazany przez Zamawiającego (pliki wystawiane w formacie XLM w czasie rzeczywistym)</t>
  </si>
  <si>
    <t>Diagnostyka pracy sterownika SST5 i analiza błędów</t>
  </si>
  <si>
    <t>Kontrola wartości pomiarów z detektorów</t>
  </si>
  <si>
    <t>komplet</t>
  </si>
  <si>
    <t>Sprawdzenie i archiwizacja konfiguracji</t>
  </si>
  <si>
    <t>Wymiana grzałki w szafce*1)</t>
  </si>
  <si>
    <t>przywrócenie działania serwera ANPR po awarii</t>
  </si>
  <si>
    <t>Kamery AID (szt. 135)</t>
  </si>
  <si>
    <t>mycie i czyszczenie obiektywów kamer AID (135 szt.)</t>
  </si>
  <si>
    <t>sprawdzenie stanu kamery AID (135 szt.)</t>
  </si>
  <si>
    <t>dokładne sprawdzenie ukierunkowania kamery (ustawienia pola widzenia) w stosunku do nadzorowanego pasa (pasów ruchu), korekta ukierunkowania niewłaściwego,</t>
  </si>
  <si>
    <t>Sprawdzenie i ewentualna poprawa ustawienia detektora wraz z kalibracją</t>
  </si>
  <si>
    <t>Wymiana kamery AID Sony SNC EB600 lub równoważnej*2)</t>
  </si>
  <si>
    <t xml:space="preserve">Stacje Pomiarowe TEU (Traffic Eye Universal) </t>
  </si>
  <si>
    <t>Zmiana parametrów detektorów i stacji</t>
  </si>
  <si>
    <t>aktualizacja oprogramowania</t>
  </si>
  <si>
    <t>wymiana czujnika Traffic Eye Universal 5 *2)</t>
  </si>
  <si>
    <t>prace niewyspecyfikowane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</si>
  <si>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</si>
  <si>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</si>
  <si>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</si>
  <si>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</si>
  <si>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</si>
  <si>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</si>
  <si>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</si>
  <si>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</si>
  <si>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</si>
  <si>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37.10</t>
  </si>
  <si>
    <t>37.11</t>
  </si>
  <si>
    <t>37.12</t>
  </si>
  <si>
    <t>37.13</t>
  </si>
  <si>
    <t>37.14</t>
  </si>
  <si>
    <t>37.15</t>
  </si>
  <si>
    <t>37.16</t>
  </si>
  <si>
    <t>37.17</t>
  </si>
  <si>
    <t>37.18</t>
  </si>
  <si>
    <t>37.19</t>
  </si>
  <si>
    <t>wymiana szafki do urządzeń kamery ANPR - Fixbox mały*4)</t>
  </si>
  <si>
    <t>wymiana szafki do urządzeń kamery ANPR - Fixbox duży*4)</t>
  </si>
  <si>
    <t>wymiana zasilacza *4)</t>
  </si>
  <si>
    <t>wymiana zużytej grzałki kamery,*4)</t>
  </si>
  <si>
    <t xml:space="preserve">*2) W formularzu cenowym przyjąć cenę wymiany kamery/czujnika wraz ze skonfigurowaniem i uruchomieniem. 
 </t>
  </si>
  <si>
    <t>W tabeli poniżej należy wskazać średni udział procentowy RMS obliczony ze wszystkich pozycji z wyjątkiem poz. 5; 33 i  40</t>
  </si>
  <si>
    <t>38.1</t>
  </si>
  <si>
    <t>38.2</t>
  </si>
  <si>
    <t>38.3</t>
  </si>
  <si>
    <t>38.4</t>
  </si>
  <si>
    <t>38.5</t>
  </si>
  <si>
    <t>38.6</t>
  </si>
  <si>
    <t>39.1</t>
  </si>
  <si>
    <t>39.2</t>
  </si>
  <si>
    <t>39.3</t>
  </si>
  <si>
    <t>*4)  W formularzu cenowym przyjąć przewidywaną średnią cenę robocizny naprawy wymiany elementu z materiałem. Wymiana elementów dotyczy wszelkich prac niezbędnych do zamontowania nowych urządzeń (np. demontaż, przełożenie wyposażenia itp.) wraz z dostarczeniem nowego elementu.</t>
  </si>
  <si>
    <t>Wystawienie danych z parkingów buforowych na wskazany przez Zamawiajacego serwer</t>
  </si>
  <si>
    <t>*1)  W formularzu cenowym przyjąć przewidywaną średnią cenę robocizny naprawy jednego sterownika. Rozliczenie nastąpi na podstawie faktycznie wykonanych prac, przyjmując robociznę zawartą w powyższej tabeli i cenę materiałów podaną w załączniku nr 16.</t>
  </si>
  <si>
    <t>Wykonanie prac serwisowych przy urządzeniach Siemens, ANPR, AID, stacjach pomiarowych</t>
  </si>
  <si>
    <t>ETAP 1</t>
  </si>
  <si>
    <t>ETAP 2</t>
  </si>
  <si>
    <t>ETAP 3</t>
  </si>
  <si>
    <t>Załącznik nr  3 do SIWZ nr ref.DZ.RITS.341.98.2020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</si>
</sst>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4" x14ac:knownFonts="1"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3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54">
    <xf numFmtId="0" fontId="0" fillId="0" borderId="0" xfId="0"/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4" fontId="7" fillId="0" borderId="2" xfId="0" applyNumberFormat="1" applyFont="1" applyBorder="1" applyAlignment="1">
      <alignment wrapText="1"/>
    </xf>
    <xf numFmtId="4" fontId="7" fillId="0" borderId="2" xfId="0" applyNumberFormat="1" applyFont="1" applyBorder="1" applyAlignment="1">
      <alignment horizontal="center" wrapText="1"/>
    </xf>
    <xf numFmtId="0" fontId="9" fillId="0" borderId="0" xfId="0" applyFont="1" applyFill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wrapText="1"/>
    </xf>
    <xf numFmtId="0" fontId="10" fillId="2" borderId="2" xfId="0" applyFont="1" applyFill="1" applyBorder="1" applyAlignment="1">
      <alignment horizontal="right" vertical="center"/>
    </xf>
    <xf numFmtId="0" fontId="10" fillId="0" borderId="2" xfId="0" applyFont="1" applyFill="1" applyBorder="1"/>
    <xf numFmtId="0" fontId="10" fillId="2" borderId="1" xfId="0" applyFont="1" applyFill="1" applyBorder="1" applyAlignment="1">
      <alignment horizontal="right" vertical="center"/>
    </xf>
    <xf numFmtId="0" fontId="12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12" fillId="0" borderId="2" xfId="1" applyFont="1" applyFill="1" applyBorder="1" applyAlignment="1">
      <alignment wrapText="1"/>
    </xf>
    <xf numFmtId="4" fontId="7" fillId="0" borderId="4" xfId="0" applyNumberFormat="1" applyFont="1" applyBorder="1" applyAlignment="1">
      <alignment wrapText="1"/>
    </xf>
    <xf numFmtId="2" fontId="5" fillId="0" borderId="2" xfId="0" applyNumberFormat="1" applyFont="1" applyFill="1" applyBorder="1" applyAlignment="1">
      <alignment horizontal="right" vertic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12" fillId="0" borderId="2" xfId="0" applyNumberFormat="1" applyFont="1" applyFill="1" applyBorder="1" applyAlignment="1">
      <alignment horizontal="right" vertical="center"/>
    </xf>
    <xf numFmtId="2" fontId="12" fillId="2" borderId="2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N127"/>
  <sheetViews>
    <sheetView tabSelected="1" zoomScale="98" zoomScaleNormal="98" workbookViewId="0">
      <selection activeCell="D2" sqref="D2:N2"/>
    </sheetView>
  </sheetViews>
  <sheetFormatPr defaultRowHeight="11.25" x14ac:dyDescent="0.2"/>
  <cols>
    <col min="4" max="4" width="6.5" style="14" customWidth="1"/>
    <col min="5" max="5" width="113.5" style="5" customWidth="1"/>
    <col min="6" max="6" width="12" style="20" bestFit="1" customWidth="1"/>
    <col min="7" max="10" width="12" style="20" customWidth="1"/>
    <col min="11" max="13" width="15.6640625" style="21" customWidth="1"/>
    <col min="14" max="14" width="9.1640625" style="5"/>
  </cols>
  <sheetData>
    <row r="2" spans="4:14" ht="12" x14ac:dyDescent="0.2">
      <c r="D2" s="43" t="s">
        <v>186</v>
      </c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4:14" ht="16.5" x14ac:dyDescent="0.25">
      <c r="D3" s="44" t="s">
        <v>0</v>
      </c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4:14" ht="13.9" customHeight="1" x14ac:dyDescent="0.2">
      <c r="D4" s="45" t="s">
        <v>182</v>
      </c>
      <c r="E4" s="45"/>
      <c r="F4" s="45"/>
      <c r="G4" s="45"/>
      <c r="H4" s="45"/>
      <c r="I4" s="45"/>
      <c r="J4" s="45"/>
      <c r="K4" s="45"/>
      <c r="L4" s="45"/>
      <c r="M4" s="45"/>
      <c r="N4" s="45"/>
    </row>
    <row r="6" spans="4:14" ht="27" x14ac:dyDescent="0.25">
      <c r="D6" s="1" t="s">
        <v>1</v>
      </c>
      <c r="E6" s="2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4" t="s">
        <v>7</v>
      </c>
      <c r="K6" s="4" t="s">
        <v>8</v>
      </c>
      <c r="L6" s="4" t="s">
        <v>9</v>
      </c>
      <c r="M6" s="4" t="s">
        <v>10</v>
      </c>
    </row>
    <row r="7" spans="4:14" ht="13.5" x14ac:dyDescent="0.25">
      <c r="D7" s="6">
        <v>1</v>
      </c>
      <c r="E7" s="7" t="s">
        <v>11</v>
      </c>
      <c r="F7" s="8"/>
      <c r="G7" s="8"/>
      <c r="H7" s="8"/>
      <c r="I7" s="8"/>
      <c r="J7" s="8"/>
      <c r="K7" s="9"/>
      <c r="L7" s="9"/>
      <c r="M7" s="9"/>
    </row>
    <row r="8" spans="4:14" ht="13.5" x14ac:dyDescent="0.25">
      <c r="D8" s="10" t="s">
        <v>12</v>
      </c>
      <c r="E8" s="11" t="s">
        <v>13</v>
      </c>
      <c r="F8" s="12" t="s">
        <v>14</v>
      </c>
      <c r="G8" s="12">
        <v>3</v>
      </c>
      <c r="H8" s="12">
        <v>6</v>
      </c>
      <c r="I8" s="12">
        <v>6</v>
      </c>
      <c r="J8" s="38"/>
      <c r="K8" s="38">
        <f>ROUND(G8*$J8,2)</f>
        <v>0</v>
      </c>
      <c r="L8" s="38">
        <f t="shared" ref="L8:M23" si="0">ROUND(H8*$J8,2)</f>
        <v>0</v>
      </c>
      <c r="M8" s="38">
        <f t="shared" si="0"/>
        <v>0</v>
      </c>
    </row>
    <row r="9" spans="4:14" ht="13.5" x14ac:dyDescent="0.25">
      <c r="D9" s="10" t="s">
        <v>15</v>
      </c>
      <c r="E9" s="11" t="s">
        <v>16</v>
      </c>
      <c r="F9" s="12" t="s">
        <v>14</v>
      </c>
      <c r="G9" s="12">
        <v>2</v>
      </c>
      <c r="H9" s="12">
        <v>4</v>
      </c>
      <c r="I9" s="12">
        <v>4</v>
      </c>
      <c r="J9" s="38"/>
      <c r="K9" s="38">
        <f t="shared" ref="K9:M68" si="1">ROUND(G9*$J9,2)</f>
        <v>0</v>
      </c>
      <c r="L9" s="38">
        <f t="shared" si="0"/>
        <v>0</v>
      </c>
      <c r="M9" s="38">
        <f t="shared" si="0"/>
        <v>0</v>
      </c>
    </row>
    <row r="10" spans="4:14" ht="13.5" x14ac:dyDescent="0.25">
      <c r="D10" s="6">
        <v>2</v>
      </c>
      <c r="E10" s="7" t="s">
        <v>17</v>
      </c>
      <c r="F10" s="8"/>
      <c r="G10" s="8"/>
      <c r="H10" s="8"/>
      <c r="I10" s="8"/>
      <c r="J10" s="39"/>
      <c r="K10" s="39"/>
      <c r="L10" s="39"/>
      <c r="M10" s="39"/>
    </row>
    <row r="11" spans="4:14" ht="13.5" x14ac:dyDescent="0.25">
      <c r="D11" s="10" t="s">
        <v>18</v>
      </c>
      <c r="E11" s="11" t="s">
        <v>13</v>
      </c>
      <c r="F11" s="12" t="s">
        <v>14</v>
      </c>
      <c r="G11" s="12">
        <v>12</v>
      </c>
      <c r="H11" s="12">
        <v>24</v>
      </c>
      <c r="I11" s="12">
        <v>24</v>
      </c>
      <c r="J11" s="38"/>
      <c r="K11" s="38">
        <f t="shared" si="1"/>
        <v>0</v>
      </c>
      <c r="L11" s="38">
        <f t="shared" si="0"/>
        <v>0</v>
      </c>
      <c r="M11" s="38">
        <f t="shared" si="0"/>
        <v>0</v>
      </c>
    </row>
    <row r="12" spans="4:14" ht="13.5" x14ac:dyDescent="0.25">
      <c r="D12" s="10" t="s">
        <v>19</v>
      </c>
      <c r="E12" s="11" t="s">
        <v>16</v>
      </c>
      <c r="F12" s="12" t="s">
        <v>14</v>
      </c>
      <c r="G12" s="12">
        <v>8</v>
      </c>
      <c r="H12" s="12">
        <v>16</v>
      </c>
      <c r="I12" s="12">
        <v>16</v>
      </c>
      <c r="J12" s="38"/>
      <c r="K12" s="38">
        <f t="shared" si="1"/>
        <v>0</v>
      </c>
      <c r="L12" s="38">
        <f t="shared" si="0"/>
        <v>0</v>
      </c>
      <c r="M12" s="38">
        <f t="shared" si="0"/>
        <v>0</v>
      </c>
    </row>
    <row r="13" spans="4:14" ht="13.5" x14ac:dyDescent="0.25">
      <c r="D13" s="10">
        <v>3</v>
      </c>
      <c r="E13" s="11" t="s">
        <v>20</v>
      </c>
      <c r="F13" s="12" t="s">
        <v>14</v>
      </c>
      <c r="G13" s="12">
        <v>5</v>
      </c>
      <c r="H13" s="12">
        <v>10</v>
      </c>
      <c r="I13" s="12">
        <v>10</v>
      </c>
      <c r="J13" s="38"/>
      <c r="K13" s="38">
        <f t="shared" si="1"/>
        <v>0</v>
      </c>
      <c r="L13" s="38">
        <f t="shared" si="0"/>
        <v>0</v>
      </c>
      <c r="M13" s="38">
        <f t="shared" si="0"/>
        <v>0</v>
      </c>
    </row>
    <row r="14" spans="4:14" ht="13.5" x14ac:dyDescent="0.25">
      <c r="D14" s="10">
        <v>4</v>
      </c>
      <c r="E14" s="11" t="s">
        <v>21</v>
      </c>
      <c r="F14" s="12" t="s">
        <v>14</v>
      </c>
      <c r="G14" s="12">
        <v>2</v>
      </c>
      <c r="H14" s="12">
        <v>4</v>
      </c>
      <c r="I14" s="12">
        <v>4</v>
      </c>
      <c r="J14" s="38"/>
      <c r="K14" s="38">
        <f t="shared" si="1"/>
        <v>0</v>
      </c>
      <c r="L14" s="38">
        <f t="shared" si="0"/>
        <v>0</v>
      </c>
      <c r="M14" s="38">
        <f t="shared" si="0"/>
        <v>0</v>
      </c>
    </row>
    <row r="15" spans="4:14" ht="13.5" x14ac:dyDescent="0.25">
      <c r="D15" s="10">
        <v>5</v>
      </c>
      <c r="E15" s="11" t="s">
        <v>22</v>
      </c>
      <c r="F15" s="12" t="s">
        <v>23</v>
      </c>
      <c r="G15" s="12">
        <v>6</v>
      </c>
      <c r="H15" s="12">
        <v>12</v>
      </c>
      <c r="I15" s="12">
        <v>12</v>
      </c>
      <c r="J15" s="38"/>
      <c r="K15" s="38">
        <f t="shared" si="1"/>
        <v>0</v>
      </c>
      <c r="L15" s="38">
        <f t="shared" si="0"/>
        <v>0</v>
      </c>
      <c r="M15" s="38">
        <f t="shared" si="0"/>
        <v>0</v>
      </c>
    </row>
    <row r="16" spans="4:14" ht="13.5" x14ac:dyDescent="0.25">
      <c r="D16" s="10">
        <v>6</v>
      </c>
      <c r="E16" s="11" t="s">
        <v>24</v>
      </c>
      <c r="F16" s="12" t="s">
        <v>14</v>
      </c>
      <c r="G16" s="12">
        <v>8</v>
      </c>
      <c r="H16" s="12">
        <v>16</v>
      </c>
      <c r="I16" s="12">
        <v>16</v>
      </c>
      <c r="J16" s="38"/>
      <c r="K16" s="38">
        <f t="shared" si="1"/>
        <v>0</v>
      </c>
      <c r="L16" s="38">
        <f t="shared" si="0"/>
        <v>0</v>
      </c>
      <c r="M16" s="38">
        <f t="shared" si="0"/>
        <v>0</v>
      </c>
    </row>
    <row r="17" spans="4:14" ht="13.5" x14ac:dyDescent="0.25">
      <c r="D17" s="10">
        <v>7</v>
      </c>
      <c r="E17" s="11" t="s">
        <v>25</v>
      </c>
      <c r="F17" s="12" t="s">
        <v>14</v>
      </c>
      <c r="G17" s="12">
        <v>2</v>
      </c>
      <c r="H17" s="12">
        <v>4</v>
      </c>
      <c r="I17" s="12">
        <v>4</v>
      </c>
      <c r="J17" s="38"/>
      <c r="K17" s="38">
        <f t="shared" si="1"/>
        <v>0</v>
      </c>
      <c r="L17" s="38">
        <f t="shared" si="0"/>
        <v>0</v>
      </c>
      <c r="M17" s="38">
        <f t="shared" si="0"/>
        <v>0</v>
      </c>
      <c r="N17"/>
    </row>
    <row r="18" spans="4:14" ht="13.5" x14ac:dyDescent="0.25">
      <c r="D18" s="10">
        <v>8</v>
      </c>
      <c r="E18" s="11" t="s">
        <v>26</v>
      </c>
      <c r="F18" s="12" t="s">
        <v>14</v>
      </c>
      <c r="G18" s="12">
        <v>3</v>
      </c>
      <c r="H18" s="12">
        <v>6</v>
      </c>
      <c r="I18" s="12">
        <v>6</v>
      </c>
      <c r="J18" s="38"/>
      <c r="K18" s="38">
        <f t="shared" si="1"/>
        <v>0</v>
      </c>
      <c r="L18" s="38">
        <f t="shared" si="0"/>
        <v>0</v>
      </c>
      <c r="M18" s="38">
        <f t="shared" si="0"/>
        <v>0</v>
      </c>
      <c r="N18"/>
    </row>
    <row r="19" spans="4:14" ht="13.5" x14ac:dyDescent="0.25">
      <c r="D19" s="10">
        <v>9</v>
      </c>
      <c r="E19" s="11" t="s">
        <v>27</v>
      </c>
      <c r="F19" s="12" t="s">
        <v>14</v>
      </c>
      <c r="G19" s="12">
        <v>6</v>
      </c>
      <c r="H19" s="12">
        <v>12</v>
      </c>
      <c r="I19" s="12">
        <v>12</v>
      </c>
      <c r="J19" s="38"/>
      <c r="K19" s="38">
        <f t="shared" si="1"/>
        <v>0</v>
      </c>
      <c r="L19" s="38">
        <f t="shared" si="0"/>
        <v>0</v>
      </c>
      <c r="M19" s="38">
        <f t="shared" si="0"/>
        <v>0</v>
      </c>
      <c r="N19"/>
    </row>
    <row r="20" spans="4:14" ht="13.5" x14ac:dyDescent="0.25">
      <c r="D20" s="10">
        <v>10</v>
      </c>
      <c r="E20" s="11" t="s">
        <v>28</v>
      </c>
      <c r="F20" s="12" t="s">
        <v>14</v>
      </c>
      <c r="G20" s="12">
        <v>6</v>
      </c>
      <c r="H20" s="12">
        <v>12</v>
      </c>
      <c r="I20" s="12">
        <v>12</v>
      </c>
      <c r="J20" s="38"/>
      <c r="K20" s="38">
        <f t="shared" si="1"/>
        <v>0</v>
      </c>
      <c r="L20" s="38">
        <f t="shared" si="0"/>
        <v>0</v>
      </c>
      <c r="M20" s="38">
        <f t="shared" si="0"/>
        <v>0</v>
      </c>
      <c r="N20"/>
    </row>
    <row r="21" spans="4:14" ht="13.5" x14ac:dyDescent="0.25">
      <c r="D21" s="10">
        <v>11</v>
      </c>
      <c r="E21" s="11" t="s">
        <v>29</v>
      </c>
      <c r="F21" s="12" t="s">
        <v>14</v>
      </c>
      <c r="G21" s="12">
        <v>6</v>
      </c>
      <c r="H21" s="12">
        <v>12</v>
      </c>
      <c r="I21" s="12">
        <v>12</v>
      </c>
      <c r="J21" s="38"/>
      <c r="K21" s="38">
        <f t="shared" si="1"/>
        <v>0</v>
      </c>
      <c r="L21" s="38">
        <f t="shared" si="0"/>
        <v>0</v>
      </c>
      <c r="M21" s="38">
        <f t="shared" si="0"/>
        <v>0</v>
      </c>
      <c r="N21"/>
    </row>
    <row r="22" spans="4:14" ht="13.5" x14ac:dyDescent="0.25">
      <c r="D22" s="10">
        <v>12</v>
      </c>
      <c r="E22" s="11" t="s">
        <v>30</v>
      </c>
      <c r="F22" s="12" t="s">
        <v>14</v>
      </c>
      <c r="G22" s="12">
        <v>6</v>
      </c>
      <c r="H22" s="12">
        <v>12</v>
      </c>
      <c r="I22" s="12">
        <v>12</v>
      </c>
      <c r="J22" s="38"/>
      <c r="K22" s="38">
        <f t="shared" si="1"/>
        <v>0</v>
      </c>
      <c r="L22" s="38">
        <f t="shared" si="0"/>
        <v>0</v>
      </c>
      <c r="M22" s="38">
        <f t="shared" si="0"/>
        <v>0</v>
      </c>
      <c r="N22"/>
    </row>
    <row r="23" spans="4:14" ht="13.5" x14ac:dyDescent="0.25">
      <c r="D23" s="10">
        <v>13</v>
      </c>
      <c r="E23" s="11" t="s">
        <v>31</v>
      </c>
      <c r="F23" s="12" t="s">
        <v>14</v>
      </c>
      <c r="G23" s="12">
        <v>2</v>
      </c>
      <c r="H23" s="12">
        <v>2</v>
      </c>
      <c r="I23" s="12">
        <v>2</v>
      </c>
      <c r="J23" s="38"/>
      <c r="K23" s="38">
        <f t="shared" si="1"/>
        <v>0</v>
      </c>
      <c r="L23" s="38">
        <f t="shared" si="0"/>
        <v>0</v>
      </c>
      <c r="M23" s="38">
        <f t="shared" si="0"/>
        <v>0</v>
      </c>
      <c r="N23"/>
    </row>
    <row r="24" spans="4:14" ht="13.5" x14ac:dyDescent="0.25">
      <c r="D24" s="10">
        <v>14</v>
      </c>
      <c r="E24" s="11" t="s">
        <v>32</v>
      </c>
      <c r="F24" s="13" t="s">
        <v>14</v>
      </c>
      <c r="G24" s="13">
        <v>2</v>
      </c>
      <c r="H24" s="13">
        <v>5</v>
      </c>
      <c r="I24" s="13">
        <v>5</v>
      </c>
      <c r="J24" s="38"/>
      <c r="K24" s="38">
        <f t="shared" si="1"/>
        <v>0</v>
      </c>
      <c r="L24" s="38">
        <f t="shared" si="1"/>
        <v>0</v>
      </c>
      <c r="M24" s="38">
        <f t="shared" si="1"/>
        <v>0</v>
      </c>
      <c r="N24"/>
    </row>
    <row r="25" spans="4:14" ht="13.5" x14ac:dyDescent="0.25">
      <c r="D25" s="10">
        <v>15</v>
      </c>
      <c r="E25" s="11" t="s">
        <v>33</v>
      </c>
      <c r="F25" s="12" t="s">
        <v>14</v>
      </c>
      <c r="G25" s="12">
        <v>2</v>
      </c>
      <c r="H25" s="12">
        <v>5</v>
      </c>
      <c r="I25" s="12">
        <v>5</v>
      </c>
      <c r="J25" s="38"/>
      <c r="K25" s="38">
        <f t="shared" si="1"/>
        <v>0</v>
      </c>
      <c r="L25" s="38">
        <f t="shared" si="1"/>
        <v>0</v>
      </c>
      <c r="M25" s="38">
        <f t="shared" si="1"/>
        <v>0</v>
      </c>
      <c r="N25"/>
    </row>
    <row r="26" spans="4:14" ht="13.5" x14ac:dyDescent="0.25">
      <c r="D26" s="10">
        <v>16</v>
      </c>
      <c r="E26" s="11" t="s">
        <v>34</v>
      </c>
      <c r="F26" s="12" t="s">
        <v>14</v>
      </c>
      <c r="G26" s="12">
        <v>2</v>
      </c>
      <c r="H26" s="12">
        <v>5</v>
      </c>
      <c r="I26" s="12">
        <v>5</v>
      </c>
      <c r="J26" s="38"/>
      <c r="K26" s="38">
        <f t="shared" si="1"/>
        <v>0</v>
      </c>
      <c r="L26" s="38">
        <f t="shared" si="1"/>
        <v>0</v>
      </c>
      <c r="M26" s="38">
        <f t="shared" si="1"/>
        <v>0</v>
      </c>
      <c r="N26"/>
    </row>
    <row r="27" spans="4:14" ht="13.5" x14ac:dyDescent="0.25">
      <c r="D27" s="10">
        <v>17</v>
      </c>
      <c r="E27" s="11" t="s">
        <v>35</v>
      </c>
      <c r="F27" s="12" t="s">
        <v>14</v>
      </c>
      <c r="G27" s="12">
        <v>2</v>
      </c>
      <c r="H27" s="12">
        <v>5</v>
      </c>
      <c r="I27" s="12">
        <v>5</v>
      </c>
      <c r="J27" s="38"/>
      <c r="K27" s="38">
        <f t="shared" si="1"/>
        <v>0</v>
      </c>
      <c r="L27" s="38">
        <f t="shared" si="1"/>
        <v>0</v>
      </c>
      <c r="M27" s="38">
        <f t="shared" si="1"/>
        <v>0</v>
      </c>
      <c r="N27"/>
    </row>
    <row r="28" spans="4:14" ht="13.5" x14ac:dyDescent="0.25">
      <c r="D28" s="10">
        <v>18</v>
      </c>
      <c r="E28" s="11" t="s">
        <v>36</v>
      </c>
      <c r="F28" s="12" t="s">
        <v>14</v>
      </c>
      <c r="G28" s="12">
        <v>2</v>
      </c>
      <c r="H28" s="12">
        <v>5</v>
      </c>
      <c r="I28" s="12">
        <v>5</v>
      </c>
      <c r="J28" s="38"/>
      <c r="K28" s="38">
        <f t="shared" si="1"/>
        <v>0</v>
      </c>
      <c r="L28" s="38">
        <f t="shared" si="1"/>
        <v>0</v>
      </c>
      <c r="M28" s="38">
        <f t="shared" si="1"/>
        <v>0</v>
      </c>
      <c r="N28"/>
    </row>
    <row r="29" spans="4:14" ht="13.5" x14ac:dyDescent="0.25">
      <c r="D29" s="10">
        <v>19</v>
      </c>
      <c r="E29" s="11" t="s">
        <v>37</v>
      </c>
      <c r="F29" s="12" t="s">
        <v>14</v>
      </c>
      <c r="G29" s="12">
        <v>2</v>
      </c>
      <c r="H29" s="12">
        <v>5</v>
      </c>
      <c r="I29" s="12">
        <v>5</v>
      </c>
      <c r="J29" s="38"/>
      <c r="K29" s="38">
        <f t="shared" si="1"/>
        <v>0</v>
      </c>
      <c r="L29" s="38">
        <f t="shared" si="1"/>
        <v>0</v>
      </c>
      <c r="M29" s="38">
        <f t="shared" si="1"/>
        <v>0</v>
      </c>
      <c r="N29"/>
    </row>
    <row r="30" spans="4:14" ht="13.5" x14ac:dyDescent="0.25">
      <c r="D30" s="10">
        <v>20</v>
      </c>
      <c r="E30" s="11" t="s">
        <v>38</v>
      </c>
      <c r="F30" s="12" t="s">
        <v>14</v>
      </c>
      <c r="G30" s="12">
        <v>2</v>
      </c>
      <c r="H30" s="12">
        <v>4</v>
      </c>
      <c r="I30" s="12">
        <v>4</v>
      </c>
      <c r="J30" s="38"/>
      <c r="K30" s="38">
        <f t="shared" si="1"/>
        <v>0</v>
      </c>
      <c r="L30" s="38">
        <f t="shared" si="1"/>
        <v>0</v>
      </c>
      <c r="M30" s="38">
        <f t="shared" si="1"/>
        <v>0</v>
      </c>
      <c r="N30"/>
    </row>
    <row r="31" spans="4:14" ht="13.5" x14ac:dyDescent="0.25">
      <c r="D31" s="10">
        <v>21</v>
      </c>
      <c r="E31" s="11" t="s">
        <v>39</v>
      </c>
      <c r="F31" s="12" t="s">
        <v>14</v>
      </c>
      <c r="G31" s="12">
        <v>2</v>
      </c>
      <c r="H31" s="12">
        <v>4</v>
      </c>
      <c r="I31" s="12">
        <v>4</v>
      </c>
      <c r="J31" s="38"/>
      <c r="K31" s="38">
        <f t="shared" si="1"/>
        <v>0</v>
      </c>
      <c r="L31" s="38">
        <f t="shared" si="1"/>
        <v>0</v>
      </c>
      <c r="M31" s="38">
        <f t="shared" si="1"/>
        <v>0</v>
      </c>
      <c r="N31"/>
    </row>
    <row r="32" spans="4:14" ht="13.5" x14ac:dyDescent="0.25">
      <c r="D32" s="10">
        <v>22</v>
      </c>
      <c r="E32" s="11" t="s">
        <v>40</v>
      </c>
      <c r="F32" s="12" t="s">
        <v>14</v>
      </c>
      <c r="G32" s="12">
        <v>2</v>
      </c>
      <c r="H32" s="12">
        <v>2</v>
      </c>
      <c r="I32" s="12">
        <v>2</v>
      </c>
      <c r="J32" s="38"/>
      <c r="K32" s="38">
        <f t="shared" si="1"/>
        <v>0</v>
      </c>
      <c r="L32" s="38">
        <f t="shared" si="1"/>
        <v>0</v>
      </c>
      <c r="M32" s="38">
        <f t="shared" si="1"/>
        <v>0</v>
      </c>
      <c r="N32"/>
    </row>
    <row r="33" spans="4:13" ht="13.5" x14ac:dyDescent="0.25">
      <c r="D33" s="10">
        <v>23</v>
      </c>
      <c r="E33" s="11" t="s">
        <v>41</v>
      </c>
      <c r="F33" s="12" t="s">
        <v>14</v>
      </c>
      <c r="G33" s="12">
        <v>2</v>
      </c>
      <c r="H33" s="12">
        <v>2</v>
      </c>
      <c r="I33" s="12">
        <v>2</v>
      </c>
      <c r="J33" s="38"/>
      <c r="K33" s="38">
        <f t="shared" si="1"/>
        <v>0</v>
      </c>
      <c r="L33" s="38">
        <f t="shared" si="1"/>
        <v>0</v>
      </c>
      <c r="M33" s="38">
        <f t="shared" si="1"/>
        <v>0</v>
      </c>
    </row>
    <row r="34" spans="4:13" s="5" customFormat="1" ht="13.5" x14ac:dyDescent="0.25">
      <c r="D34" s="10">
        <v>24</v>
      </c>
      <c r="E34" s="11" t="s">
        <v>42</v>
      </c>
      <c r="F34" s="12" t="s">
        <v>14</v>
      </c>
      <c r="G34" s="12">
        <v>2</v>
      </c>
      <c r="H34" s="12">
        <v>2</v>
      </c>
      <c r="I34" s="12">
        <v>2</v>
      </c>
      <c r="J34" s="38"/>
      <c r="K34" s="38">
        <f t="shared" si="1"/>
        <v>0</v>
      </c>
      <c r="L34" s="38">
        <f t="shared" si="1"/>
        <v>0</v>
      </c>
      <c r="M34" s="38">
        <f t="shared" si="1"/>
        <v>0</v>
      </c>
    </row>
    <row r="35" spans="4:13" s="5" customFormat="1" ht="13.5" x14ac:dyDescent="0.25">
      <c r="D35" s="10">
        <v>25</v>
      </c>
      <c r="E35" s="11" t="s">
        <v>43</v>
      </c>
      <c r="F35" s="12" t="s">
        <v>14</v>
      </c>
      <c r="G35" s="12">
        <v>2</v>
      </c>
      <c r="H35" s="12">
        <v>2</v>
      </c>
      <c r="I35" s="12">
        <v>2</v>
      </c>
      <c r="J35" s="38"/>
      <c r="K35" s="38">
        <f t="shared" si="1"/>
        <v>0</v>
      </c>
      <c r="L35" s="38">
        <f t="shared" si="1"/>
        <v>0</v>
      </c>
      <c r="M35" s="38">
        <f t="shared" si="1"/>
        <v>0</v>
      </c>
    </row>
    <row r="36" spans="4:13" s="5" customFormat="1" ht="13.5" x14ac:dyDescent="0.25">
      <c r="D36" s="10">
        <v>26</v>
      </c>
      <c r="E36" s="11" t="s">
        <v>44</v>
      </c>
      <c r="F36" s="12" t="s">
        <v>14</v>
      </c>
      <c r="G36" s="12">
        <v>16</v>
      </c>
      <c r="H36" s="12">
        <v>32</v>
      </c>
      <c r="I36" s="12">
        <v>32</v>
      </c>
      <c r="J36" s="38"/>
      <c r="K36" s="38">
        <f t="shared" si="1"/>
        <v>0</v>
      </c>
      <c r="L36" s="38">
        <f t="shared" si="1"/>
        <v>0</v>
      </c>
      <c r="M36" s="38">
        <f t="shared" si="1"/>
        <v>0</v>
      </c>
    </row>
    <row r="37" spans="4:13" s="5" customFormat="1" ht="13.5" x14ac:dyDescent="0.25">
      <c r="D37" s="10">
        <v>27</v>
      </c>
      <c r="E37" s="11" t="s">
        <v>45</v>
      </c>
      <c r="F37" s="12" t="s">
        <v>14</v>
      </c>
      <c r="G37" s="12">
        <v>10</v>
      </c>
      <c r="H37" s="12">
        <v>20</v>
      </c>
      <c r="I37" s="12">
        <v>20</v>
      </c>
      <c r="J37" s="38"/>
      <c r="K37" s="38">
        <f t="shared" si="1"/>
        <v>0</v>
      </c>
      <c r="L37" s="38">
        <f t="shared" si="1"/>
        <v>0</v>
      </c>
      <c r="M37" s="38">
        <f t="shared" si="1"/>
        <v>0</v>
      </c>
    </row>
    <row r="38" spans="4:13" s="5" customFormat="1" ht="13.5" x14ac:dyDescent="0.25">
      <c r="D38" s="10">
        <v>28</v>
      </c>
      <c r="E38" s="11" t="s">
        <v>46</v>
      </c>
      <c r="F38" s="12" t="s">
        <v>47</v>
      </c>
      <c r="G38" s="12">
        <v>1</v>
      </c>
      <c r="H38" s="12">
        <v>1</v>
      </c>
      <c r="I38" s="12">
        <v>1</v>
      </c>
      <c r="J38" s="38"/>
      <c r="K38" s="38">
        <f t="shared" si="1"/>
        <v>0</v>
      </c>
      <c r="L38" s="38">
        <f t="shared" si="1"/>
        <v>0</v>
      </c>
      <c r="M38" s="38">
        <f t="shared" si="1"/>
        <v>0</v>
      </c>
    </row>
    <row r="39" spans="4:13" s="5" customFormat="1" ht="13.5" x14ac:dyDescent="0.25">
      <c r="D39" s="6">
        <v>29</v>
      </c>
      <c r="E39" s="7" t="s">
        <v>48</v>
      </c>
      <c r="F39" s="8"/>
      <c r="G39" s="8"/>
      <c r="H39" s="8"/>
      <c r="I39" s="8"/>
      <c r="J39" s="39"/>
      <c r="K39" s="39"/>
      <c r="L39" s="39"/>
      <c r="M39" s="39"/>
    </row>
    <row r="40" spans="4:13" s="5" customFormat="1" ht="13.5" x14ac:dyDescent="0.25">
      <c r="D40" s="10" t="s">
        <v>49</v>
      </c>
      <c r="E40" s="11" t="s">
        <v>50</v>
      </c>
      <c r="F40" s="12" t="s">
        <v>14</v>
      </c>
      <c r="G40" s="12">
        <v>0</v>
      </c>
      <c r="H40" s="12">
        <v>1</v>
      </c>
      <c r="I40" s="12">
        <v>1</v>
      </c>
      <c r="J40" s="38"/>
      <c r="K40" s="38">
        <f t="shared" si="1"/>
        <v>0</v>
      </c>
      <c r="L40" s="38">
        <f t="shared" si="1"/>
        <v>0</v>
      </c>
      <c r="M40" s="38">
        <f t="shared" si="1"/>
        <v>0</v>
      </c>
    </row>
    <row r="41" spans="4:13" s="5" customFormat="1" ht="13.5" x14ac:dyDescent="0.25">
      <c r="D41" s="10" t="s">
        <v>51</v>
      </c>
      <c r="E41" s="11" t="s">
        <v>52</v>
      </c>
      <c r="F41" s="12" t="s">
        <v>14</v>
      </c>
      <c r="G41" s="12">
        <v>0</v>
      </c>
      <c r="H41" s="12">
        <v>1</v>
      </c>
      <c r="I41" s="12">
        <v>1</v>
      </c>
      <c r="J41" s="38"/>
      <c r="K41" s="38">
        <f t="shared" si="1"/>
        <v>0</v>
      </c>
      <c r="L41" s="38">
        <f t="shared" si="1"/>
        <v>0</v>
      </c>
      <c r="M41" s="38">
        <f t="shared" si="1"/>
        <v>0</v>
      </c>
    </row>
    <row r="42" spans="4:13" s="5" customFormat="1" ht="13.5" x14ac:dyDescent="0.25">
      <c r="D42" s="10" t="s">
        <v>53</v>
      </c>
      <c r="E42" s="11" t="s">
        <v>54</v>
      </c>
      <c r="F42" s="12" t="s">
        <v>14</v>
      </c>
      <c r="G42" s="12">
        <v>0</v>
      </c>
      <c r="H42" s="12">
        <v>1</v>
      </c>
      <c r="I42" s="12">
        <v>1</v>
      </c>
      <c r="J42" s="38"/>
      <c r="K42" s="38">
        <f t="shared" si="1"/>
        <v>0</v>
      </c>
      <c r="L42" s="38">
        <f t="shared" si="1"/>
        <v>0</v>
      </c>
      <c r="M42" s="38">
        <f t="shared" si="1"/>
        <v>0</v>
      </c>
    </row>
    <row r="43" spans="4:13" s="5" customFormat="1" ht="13.5" x14ac:dyDescent="0.25">
      <c r="D43" s="10" t="s">
        <v>55</v>
      </c>
      <c r="E43" s="11" t="s">
        <v>56</v>
      </c>
      <c r="F43" s="12" t="s">
        <v>14</v>
      </c>
      <c r="G43" s="12">
        <v>2</v>
      </c>
      <c r="H43" s="12">
        <v>5</v>
      </c>
      <c r="I43" s="12">
        <v>5</v>
      </c>
      <c r="J43" s="38"/>
      <c r="K43" s="38">
        <f t="shared" si="1"/>
        <v>0</v>
      </c>
      <c r="L43" s="38">
        <f t="shared" si="1"/>
        <v>0</v>
      </c>
      <c r="M43" s="38">
        <f t="shared" si="1"/>
        <v>0</v>
      </c>
    </row>
    <row r="44" spans="4:13" s="5" customFormat="1" ht="13.5" x14ac:dyDescent="0.25">
      <c r="D44" s="10" t="s">
        <v>57</v>
      </c>
      <c r="E44" s="11" t="s">
        <v>58</v>
      </c>
      <c r="F44" s="12" t="s">
        <v>14</v>
      </c>
      <c r="G44" s="12">
        <v>1</v>
      </c>
      <c r="H44" s="12">
        <v>2</v>
      </c>
      <c r="I44" s="12">
        <v>1</v>
      </c>
      <c r="J44" s="38"/>
      <c r="K44" s="38">
        <f t="shared" si="1"/>
        <v>0</v>
      </c>
      <c r="L44" s="38">
        <f t="shared" si="1"/>
        <v>0</v>
      </c>
      <c r="M44" s="38">
        <f t="shared" si="1"/>
        <v>0</v>
      </c>
    </row>
    <row r="45" spans="4:13" s="5" customFormat="1" ht="13.5" x14ac:dyDescent="0.25">
      <c r="D45" s="10" t="s">
        <v>59</v>
      </c>
      <c r="E45" s="11" t="s">
        <v>60</v>
      </c>
      <c r="F45" s="12" t="s">
        <v>14</v>
      </c>
      <c r="G45" s="12">
        <v>1</v>
      </c>
      <c r="H45" s="12">
        <v>1</v>
      </c>
      <c r="I45" s="12">
        <v>2</v>
      </c>
      <c r="J45" s="38"/>
      <c r="K45" s="38">
        <f t="shared" si="1"/>
        <v>0</v>
      </c>
      <c r="L45" s="38">
        <f t="shared" si="1"/>
        <v>0</v>
      </c>
      <c r="M45" s="38">
        <f t="shared" si="1"/>
        <v>0</v>
      </c>
    </row>
    <row r="46" spans="4:13" s="5" customFormat="1" ht="13.5" x14ac:dyDescent="0.25">
      <c r="D46" s="10" t="s">
        <v>61</v>
      </c>
      <c r="E46" s="11" t="s">
        <v>62</v>
      </c>
      <c r="F46" s="12" t="s">
        <v>14</v>
      </c>
      <c r="G46" s="12">
        <v>0</v>
      </c>
      <c r="H46" s="12">
        <v>1</v>
      </c>
      <c r="I46" s="12">
        <v>0</v>
      </c>
      <c r="J46" s="38"/>
      <c r="K46" s="38">
        <f t="shared" si="1"/>
        <v>0</v>
      </c>
      <c r="L46" s="38">
        <f t="shared" si="1"/>
        <v>0</v>
      </c>
      <c r="M46" s="38">
        <f t="shared" si="1"/>
        <v>0</v>
      </c>
    </row>
    <row r="47" spans="4:13" s="5" customFormat="1" ht="13.5" x14ac:dyDescent="0.25">
      <c r="D47" s="10" t="s">
        <v>63</v>
      </c>
      <c r="E47" s="11" t="s">
        <v>64</v>
      </c>
      <c r="F47" s="12" t="s">
        <v>14</v>
      </c>
      <c r="G47" s="12">
        <v>1</v>
      </c>
      <c r="H47" s="12">
        <v>1</v>
      </c>
      <c r="I47" s="12">
        <v>2</v>
      </c>
      <c r="J47" s="38"/>
      <c r="K47" s="38">
        <f t="shared" si="1"/>
        <v>0</v>
      </c>
      <c r="L47" s="38">
        <f t="shared" si="1"/>
        <v>0</v>
      </c>
      <c r="M47" s="38">
        <f t="shared" si="1"/>
        <v>0</v>
      </c>
    </row>
    <row r="48" spans="4:13" s="5" customFormat="1" ht="13.5" x14ac:dyDescent="0.25">
      <c r="D48" s="10" t="s">
        <v>65</v>
      </c>
      <c r="E48" s="11" t="s">
        <v>66</v>
      </c>
      <c r="F48" s="12" t="s">
        <v>14</v>
      </c>
      <c r="G48" s="12">
        <v>2</v>
      </c>
      <c r="H48" s="12">
        <v>5</v>
      </c>
      <c r="I48" s="12">
        <v>5</v>
      </c>
      <c r="J48" s="38"/>
      <c r="K48" s="38">
        <f t="shared" si="1"/>
        <v>0</v>
      </c>
      <c r="L48" s="38">
        <f t="shared" si="1"/>
        <v>0</v>
      </c>
      <c r="M48" s="38">
        <f t="shared" si="1"/>
        <v>0</v>
      </c>
    </row>
    <row r="49" spans="4:13" s="5" customFormat="1" ht="13.5" x14ac:dyDescent="0.25">
      <c r="D49" s="10" t="s">
        <v>67</v>
      </c>
      <c r="E49" s="11" t="s">
        <v>68</v>
      </c>
      <c r="F49" s="12" t="s">
        <v>14</v>
      </c>
      <c r="G49" s="12">
        <v>10</v>
      </c>
      <c r="H49" s="12">
        <v>21</v>
      </c>
      <c r="I49" s="12">
        <v>21</v>
      </c>
      <c r="J49" s="38"/>
      <c r="K49" s="38">
        <f t="shared" si="1"/>
        <v>0</v>
      </c>
      <c r="L49" s="38">
        <f t="shared" si="1"/>
        <v>0</v>
      </c>
      <c r="M49" s="38">
        <f t="shared" si="1"/>
        <v>0</v>
      </c>
    </row>
    <row r="50" spans="4:13" s="5" customFormat="1" ht="13.5" x14ac:dyDescent="0.25">
      <c r="D50" s="10" t="s">
        <v>69</v>
      </c>
      <c r="E50" s="11" t="s">
        <v>70</v>
      </c>
      <c r="F50" s="12" t="s">
        <v>14</v>
      </c>
      <c r="G50" s="12">
        <v>10</v>
      </c>
      <c r="H50" s="12">
        <v>21</v>
      </c>
      <c r="I50" s="12">
        <v>21</v>
      </c>
      <c r="J50" s="38"/>
      <c r="K50" s="38">
        <f t="shared" si="1"/>
        <v>0</v>
      </c>
      <c r="L50" s="38">
        <f t="shared" si="1"/>
        <v>0</v>
      </c>
      <c r="M50" s="38">
        <f t="shared" si="1"/>
        <v>0</v>
      </c>
    </row>
    <row r="51" spans="4:13" s="5" customFormat="1" ht="13.5" x14ac:dyDescent="0.25">
      <c r="D51" s="10" t="s">
        <v>71</v>
      </c>
      <c r="E51" s="11" t="s">
        <v>72</v>
      </c>
      <c r="F51" s="12" t="s">
        <v>14</v>
      </c>
      <c r="G51" s="12">
        <v>1</v>
      </c>
      <c r="H51" s="12">
        <v>1</v>
      </c>
      <c r="I51" s="12">
        <v>2</v>
      </c>
      <c r="J51" s="38"/>
      <c r="K51" s="38">
        <f t="shared" si="1"/>
        <v>0</v>
      </c>
      <c r="L51" s="38">
        <f t="shared" si="1"/>
        <v>0</v>
      </c>
      <c r="M51" s="38">
        <f t="shared" si="1"/>
        <v>0</v>
      </c>
    </row>
    <row r="52" spans="4:13" s="5" customFormat="1" ht="13.5" x14ac:dyDescent="0.25">
      <c r="D52" s="10" t="s">
        <v>73</v>
      </c>
      <c r="E52" s="11" t="s">
        <v>74</v>
      </c>
      <c r="F52" s="12" t="s">
        <v>14</v>
      </c>
      <c r="G52" s="12">
        <v>0</v>
      </c>
      <c r="H52" s="12">
        <v>1</v>
      </c>
      <c r="I52" s="12">
        <v>0</v>
      </c>
      <c r="J52" s="38"/>
      <c r="K52" s="38">
        <f t="shared" si="1"/>
        <v>0</v>
      </c>
      <c r="L52" s="38">
        <f t="shared" si="1"/>
        <v>0</v>
      </c>
      <c r="M52" s="38">
        <f t="shared" si="1"/>
        <v>0</v>
      </c>
    </row>
    <row r="53" spans="4:13" s="5" customFormat="1" ht="13.5" x14ac:dyDescent="0.25">
      <c r="D53" s="6">
        <v>30</v>
      </c>
      <c r="E53" s="7" t="s">
        <v>75</v>
      </c>
      <c r="F53" s="8"/>
      <c r="G53" s="8"/>
      <c r="H53" s="8"/>
      <c r="I53" s="8"/>
      <c r="J53" s="39"/>
      <c r="K53" s="39"/>
      <c r="L53" s="39"/>
      <c r="M53" s="39"/>
    </row>
    <row r="54" spans="4:13" s="5" customFormat="1" ht="13.5" x14ac:dyDescent="0.25">
      <c r="D54" s="10" t="s">
        <v>76</v>
      </c>
      <c r="E54" s="11" t="s">
        <v>77</v>
      </c>
      <c r="F54" s="12" t="s">
        <v>14</v>
      </c>
      <c r="G54" s="12">
        <v>2</v>
      </c>
      <c r="H54" s="12">
        <v>2</v>
      </c>
      <c r="I54" s="12">
        <v>2</v>
      </c>
      <c r="J54" s="38"/>
      <c r="K54" s="38">
        <f t="shared" si="1"/>
        <v>0</v>
      </c>
      <c r="L54" s="38">
        <f t="shared" si="1"/>
        <v>0</v>
      </c>
      <c r="M54" s="38">
        <f t="shared" si="1"/>
        <v>0</v>
      </c>
    </row>
    <row r="55" spans="4:13" s="5" customFormat="1" ht="13.5" x14ac:dyDescent="0.25">
      <c r="D55" s="10" t="s">
        <v>78</v>
      </c>
      <c r="E55" s="11" t="s">
        <v>79</v>
      </c>
      <c r="F55" s="12" t="s">
        <v>14</v>
      </c>
      <c r="G55" s="12">
        <v>1</v>
      </c>
      <c r="H55" s="12">
        <v>1</v>
      </c>
      <c r="I55" s="12">
        <v>1</v>
      </c>
      <c r="J55" s="38"/>
      <c r="K55" s="38">
        <f t="shared" si="1"/>
        <v>0</v>
      </c>
      <c r="L55" s="38">
        <f t="shared" si="1"/>
        <v>0</v>
      </c>
      <c r="M55" s="38">
        <f t="shared" si="1"/>
        <v>0</v>
      </c>
    </row>
    <row r="56" spans="4:13" s="5" customFormat="1" ht="13.5" x14ac:dyDescent="0.25">
      <c r="D56" s="10" t="s">
        <v>80</v>
      </c>
      <c r="E56" s="11" t="s">
        <v>81</v>
      </c>
      <c r="F56" s="12" t="s">
        <v>14</v>
      </c>
      <c r="G56" s="12">
        <v>4</v>
      </c>
      <c r="H56" s="12">
        <v>8</v>
      </c>
      <c r="I56" s="12">
        <v>8</v>
      </c>
      <c r="J56" s="38"/>
      <c r="K56" s="38">
        <f t="shared" si="1"/>
        <v>0</v>
      </c>
      <c r="L56" s="38">
        <f t="shared" si="1"/>
        <v>0</v>
      </c>
      <c r="M56" s="38">
        <f t="shared" si="1"/>
        <v>0</v>
      </c>
    </row>
    <row r="57" spans="4:13" s="5" customFormat="1" ht="13.5" x14ac:dyDescent="0.25">
      <c r="D57" s="6">
        <v>31</v>
      </c>
      <c r="E57" s="7" t="s">
        <v>82</v>
      </c>
      <c r="F57" s="8"/>
      <c r="G57" s="8"/>
      <c r="H57" s="8"/>
      <c r="I57" s="8"/>
      <c r="J57" s="39"/>
      <c r="K57" s="39"/>
      <c r="L57" s="39"/>
      <c r="M57" s="39"/>
    </row>
    <row r="58" spans="4:13" s="5" customFormat="1" ht="13.5" x14ac:dyDescent="0.25">
      <c r="D58" s="10" t="s">
        <v>83</v>
      </c>
      <c r="E58" s="11" t="s">
        <v>84</v>
      </c>
      <c r="F58" s="12" t="s">
        <v>14</v>
      </c>
      <c r="G58" s="12">
        <v>1</v>
      </c>
      <c r="H58" s="12">
        <v>1</v>
      </c>
      <c r="I58" s="12">
        <v>1</v>
      </c>
      <c r="J58" s="38"/>
      <c r="K58" s="38">
        <f t="shared" si="1"/>
        <v>0</v>
      </c>
      <c r="L58" s="38">
        <f t="shared" si="1"/>
        <v>0</v>
      </c>
      <c r="M58" s="38">
        <f t="shared" si="1"/>
        <v>0</v>
      </c>
    </row>
    <row r="59" spans="4:13" s="5" customFormat="1" ht="13.5" x14ac:dyDescent="0.25">
      <c r="D59" s="10" t="s">
        <v>85</v>
      </c>
      <c r="E59" s="11" t="s">
        <v>86</v>
      </c>
      <c r="F59" s="12" t="s">
        <v>14</v>
      </c>
      <c r="G59" s="12">
        <v>10</v>
      </c>
      <c r="H59" s="12">
        <v>20</v>
      </c>
      <c r="I59" s="12">
        <v>20</v>
      </c>
      <c r="J59" s="38"/>
      <c r="K59" s="38">
        <f t="shared" si="1"/>
        <v>0</v>
      </c>
      <c r="L59" s="38">
        <f t="shared" si="1"/>
        <v>0</v>
      </c>
      <c r="M59" s="38">
        <f t="shared" si="1"/>
        <v>0</v>
      </c>
    </row>
    <row r="60" spans="4:13" s="5" customFormat="1" ht="13.5" x14ac:dyDescent="0.25">
      <c r="D60" s="10" t="s">
        <v>87</v>
      </c>
      <c r="E60" s="11" t="s">
        <v>88</v>
      </c>
      <c r="F60" s="12" t="s">
        <v>14</v>
      </c>
      <c r="G60" s="12">
        <v>1</v>
      </c>
      <c r="H60" s="12">
        <v>1</v>
      </c>
      <c r="I60" s="12">
        <v>1</v>
      </c>
      <c r="J60" s="38"/>
      <c r="K60" s="38">
        <f t="shared" si="1"/>
        <v>0</v>
      </c>
      <c r="L60" s="38">
        <f t="shared" si="1"/>
        <v>0</v>
      </c>
      <c r="M60" s="38">
        <f t="shared" si="1"/>
        <v>0</v>
      </c>
    </row>
    <row r="61" spans="4:13" s="5" customFormat="1" ht="13.5" x14ac:dyDescent="0.25">
      <c r="D61" s="10" t="s">
        <v>89</v>
      </c>
      <c r="E61" s="11" t="s">
        <v>90</v>
      </c>
      <c r="F61" s="12" t="s">
        <v>14</v>
      </c>
      <c r="G61" s="12">
        <v>1</v>
      </c>
      <c r="H61" s="12">
        <v>1</v>
      </c>
      <c r="I61" s="12">
        <v>1</v>
      </c>
      <c r="J61" s="38"/>
      <c r="K61" s="38">
        <f t="shared" si="1"/>
        <v>0</v>
      </c>
      <c r="L61" s="38">
        <f t="shared" si="1"/>
        <v>0</v>
      </c>
      <c r="M61" s="38">
        <f t="shared" si="1"/>
        <v>0</v>
      </c>
    </row>
    <row r="62" spans="4:13" s="5" customFormat="1" ht="13.5" x14ac:dyDescent="0.25">
      <c r="D62" s="6">
        <v>32</v>
      </c>
      <c r="E62" s="7" t="s">
        <v>91</v>
      </c>
      <c r="F62" s="8"/>
      <c r="G62" s="8"/>
      <c r="H62" s="8"/>
      <c r="I62" s="8"/>
      <c r="J62" s="39"/>
      <c r="K62" s="39"/>
      <c r="L62" s="39"/>
      <c r="M62" s="39"/>
    </row>
    <row r="63" spans="4:13" s="5" customFormat="1" ht="27" x14ac:dyDescent="0.25">
      <c r="D63" s="10" t="s">
        <v>92</v>
      </c>
      <c r="E63" s="11" t="s">
        <v>93</v>
      </c>
      <c r="F63" s="13" t="s">
        <v>14</v>
      </c>
      <c r="G63" s="13">
        <v>1</v>
      </c>
      <c r="H63" s="13">
        <v>2</v>
      </c>
      <c r="I63" s="13">
        <v>2</v>
      </c>
      <c r="J63" s="38"/>
      <c r="K63" s="38">
        <f t="shared" si="1"/>
        <v>0</v>
      </c>
      <c r="L63" s="38">
        <f t="shared" si="1"/>
        <v>0</v>
      </c>
      <c r="M63" s="38">
        <f t="shared" si="1"/>
        <v>0</v>
      </c>
    </row>
    <row r="64" spans="4:13" s="5" customFormat="1" ht="13.5" x14ac:dyDescent="0.25">
      <c r="D64" s="10" t="s">
        <v>94</v>
      </c>
      <c r="E64" s="11" t="s">
        <v>95</v>
      </c>
      <c r="F64" s="12" t="s">
        <v>14</v>
      </c>
      <c r="G64" s="12">
        <v>10</v>
      </c>
      <c r="H64" s="12">
        <v>20</v>
      </c>
      <c r="I64" s="12">
        <v>20</v>
      </c>
      <c r="J64" s="38"/>
      <c r="K64" s="38">
        <f t="shared" si="1"/>
        <v>0</v>
      </c>
      <c r="L64" s="38">
        <f t="shared" si="1"/>
        <v>0</v>
      </c>
      <c r="M64" s="38">
        <f t="shared" si="1"/>
        <v>0</v>
      </c>
    </row>
    <row r="65" spans="4:13" s="5" customFormat="1" ht="13.5" x14ac:dyDescent="0.25">
      <c r="D65" s="10">
        <v>33</v>
      </c>
      <c r="E65" s="11" t="s">
        <v>96</v>
      </c>
      <c r="F65" s="12" t="s">
        <v>23</v>
      </c>
      <c r="G65" s="12">
        <v>10</v>
      </c>
      <c r="H65" s="12">
        <v>20</v>
      </c>
      <c r="I65" s="12">
        <v>20</v>
      </c>
      <c r="J65" s="38"/>
      <c r="K65" s="38">
        <f t="shared" si="1"/>
        <v>0</v>
      </c>
      <c r="L65" s="38">
        <f t="shared" si="1"/>
        <v>0</v>
      </c>
      <c r="M65" s="38">
        <f t="shared" si="1"/>
        <v>0</v>
      </c>
    </row>
    <row r="66" spans="4:13" s="5" customFormat="1" ht="13.5" x14ac:dyDescent="0.25">
      <c r="D66" s="10">
        <v>34</v>
      </c>
      <c r="E66" s="11" t="s">
        <v>97</v>
      </c>
      <c r="F66" s="12" t="s">
        <v>14</v>
      </c>
      <c r="G66" s="12">
        <v>3</v>
      </c>
      <c r="H66" s="12">
        <v>6</v>
      </c>
      <c r="I66" s="12">
        <v>6</v>
      </c>
      <c r="J66" s="38"/>
      <c r="K66" s="38">
        <f t="shared" si="1"/>
        <v>0</v>
      </c>
      <c r="L66" s="38">
        <f t="shared" si="1"/>
        <v>0</v>
      </c>
      <c r="M66" s="38">
        <f t="shared" si="1"/>
        <v>0</v>
      </c>
    </row>
    <row r="67" spans="4:13" s="5" customFormat="1" ht="13.5" x14ac:dyDescent="0.25">
      <c r="D67" s="10">
        <v>35</v>
      </c>
      <c r="E67" s="11" t="s">
        <v>98</v>
      </c>
      <c r="F67" s="12" t="s">
        <v>14</v>
      </c>
      <c r="G67" s="12">
        <v>2</v>
      </c>
      <c r="H67" s="12">
        <v>4</v>
      </c>
      <c r="I67" s="12">
        <v>4</v>
      </c>
      <c r="J67" s="38"/>
      <c r="K67" s="38">
        <f t="shared" si="1"/>
        <v>0</v>
      </c>
      <c r="L67" s="38">
        <f t="shared" si="1"/>
        <v>0</v>
      </c>
      <c r="M67" s="38">
        <f t="shared" si="1"/>
        <v>0</v>
      </c>
    </row>
    <row r="68" spans="4:13" s="5" customFormat="1" ht="13.5" x14ac:dyDescent="0.25">
      <c r="D68" s="10">
        <v>36</v>
      </c>
      <c r="E68" s="11" t="s">
        <v>180</v>
      </c>
      <c r="F68" s="12" t="s">
        <v>14</v>
      </c>
      <c r="G68" s="12">
        <v>1</v>
      </c>
      <c r="H68" s="12">
        <v>0</v>
      </c>
      <c r="I68" s="12">
        <v>0</v>
      </c>
      <c r="J68" s="38"/>
      <c r="K68" s="38">
        <f t="shared" si="1"/>
        <v>0</v>
      </c>
      <c r="L68" s="38">
        <f t="shared" si="1"/>
        <v>0</v>
      </c>
      <c r="M68" s="38">
        <f t="shared" si="1"/>
        <v>0</v>
      </c>
    </row>
    <row r="69" spans="4:13" s="5" customFormat="1" ht="13.5" x14ac:dyDescent="0.25">
      <c r="D69" s="26">
        <v>37</v>
      </c>
      <c r="E69" s="27" t="s">
        <v>115</v>
      </c>
      <c r="F69" s="8"/>
      <c r="G69" s="8"/>
      <c r="H69" s="8"/>
      <c r="I69" s="8"/>
      <c r="J69" s="6"/>
      <c r="K69" s="6"/>
      <c r="L69" s="6"/>
      <c r="M69" s="6"/>
    </row>
    <row r="70" spans="4:13" s="5" customFormat="1" ht="13.5" x14ac:dyDescent="0.2">
      <c r="D70" s="28" t="s">
        <v>145</v>
      </c>
      <c r="E70" s="29" t="s">
        <v>116</v>
      </c>
      <c r="F70" s="30" t="s">
        <v>117</v>
      </c>
      <c r="G70" s="30">
        <v>2</v>
      </c>
      <c r="H70" s="30">
        <v>2</v>
      </c>
      <c r="I70" s="30">
        <v>2</v>
      </c>
      <c r="J70" s="40"/>
      <c r="K70" s="40">
        <f>ROUND(G70*$J70,2)</f>
        <v>0</v>
      </c>
      <c r="L70" s="40">
        <f t="shared" ref="L70:M85" si="2">ROUND(H70*$J70,2)</f>
        <v>0</v>
      </c>
      <c r="M70" s="40">
        <f t="shared" si="2"/>
        <v>0</v>
      </c>
    </row>
    <row r="71" spans="4:13" s="5" customFormat="1" ht="13.5" x14ac:dyDescent="0.2">
      <c r="D71" s="28" t="s">
        <v>146</v>
      </c>
      <c r="E71" s="29" t="s">
        <v>118</v>
      </c>
      <c r="F71" s="30" t="s">
        <v>14</v>
      </c>
      <c r="G71" s="30">
        <v>20</v>
      </c>
      <c r="H71" s="30">
        <v>40</v>
      </c>
      <c r="I71" s="30">
        <v>40</v>
      </c>
      <c r="J71" s="40"/>
      <c r="K71" s="40">
        <f t="shared" ref="K71:K88" si="3">ROUND(G71*$J71,2)</f>
        <v>0</v>
      </c>
      <c r="L71" s="40">
        <f t="shared" si="2"/>
        <v>0</v>
      </c>
      <c r="M71" s="40">
        <f t="shared" si="2"/>
        <v>0</v>
      </c>
    </row>
    <row r="72" spans="4:13" s="5" customFormat="1" ht="13.5" x14ac:dyDescent="0.2">
      <c r="D72" s="28" t="s">
        <v>147</v>
      </c>
      <c r="E72" s="29" t="s">
        <v>119</v>
      </c>
      <c r="F72" s="30" t="s">
        <v>117</v>
      </c>
      <c r="G72" s="30">
        <v>1</v>
      </c>
      <c r="H72" s="30">
        <v>1</v>
      </c>
      <c r="I72" s="30">
        <v>1</v>
      </c>
      <c r="J72" s="40"/>
      <c r="K72" s="40">
        <f t="shared" si="3"/>
        <v>0</v>
      </c>
      <c r="L72" s="40">
        <f t="shared" si="2"/>
        <v>0</v>
      </c>
      <c r="M72" s="40">
        <f t="shared" si="2"/>
        <v>0</v>
      </c>
    </row>
    <row r="73" spans="4:13" s="5" customFormat="1" ht="13.5" x14ac:dyDescent="0.2">
      <c r="D73" s="28" t="s">
        <v>148</v>
      </c>
      <c r="E73" s="31" t="s">
        <v>120</v>
      </c>
      <c r="F73" s="30" t="s">
        <v>117</v>
      </c>
      <c r="G73" s="30">
        <v>1</v>
      </c>
      <c r="H73" s="30">
        <v>1</v>
      </c>
      <c r="I73" s="30">
        <v>1</v>
      </c>
      <c r="J73" s="40"/>
      <c r="K73" s="40">
        <f t="shared" si="3"/>
        <v>0</v>
      </c>
      <c r="L73" s="40">
        <f t="shared" si="2"/>
        <v>0</v>
      </c>
      <c r="M73" s="40">
        <f t="shared" si="2"/>
        <v>0</v>
      </c>
    </row>
    <row r="74" spans="4:13" s="5" customFormat="1" ht="13.5" x14ac:dyDescent="0.2">
      <c r="D74" s="28" t="s">
        <v>149</v>
      </c>
      <c r="E74" s="31" t="s">
        <v>121</v>
      </c>
      <c r="F74" s="30" t="s">
        <v>117</v>
      </c>
      <c r="G74" s="30">
        <v>1</v>
      </c>
      <c r="H74" s="30">
        <v>1</v>
      </c>
      <c r="I74" s="30">
        <v>1</v>
      </c>
      <c r="J74" s="40"/>
      <c r="K74" s="40">
        <f t="shared" si="3"/>
        <v>0</v>
      </c>
      <c r="L74" s="40">
        <f t="shared" si="2"/>
        <v>0</v>
      </c>
      <c r="M74" s="40">
        <f t="shared" si="2"/>
        <v>0</v>
      </c>
    </row>
    <row r="75" spans="4:13" s="5" customFormat="1" ht="13.5" x14ac:dyDescent="0.2">
      <c r="D75" s="28" t="s">
        <v>150</v>
      </c>
      <c r="E75" s="31" t="s">
        <v>122</v>
      </c>
      <c r="F75" s="30" t="s">
        <v>117</v>
      </c>
      <c r="G75" s="30">
        <v>0</v>
      </c>
      <c r="H75" s="30">
        <v>1</v>
      </c>
      <c r="I75" s="30">
        <v>1</v>
      </c>
      <c r="J75" s="40"/>
      <c r="K75" s="40">
        <f t="shared" si="3"/>
        <v>0</v>
      </c>
      <c r="L75" s="40">
        <f t="shared" si="2"/>
        <v>0</v>
      </c>
      <c r="M75" s="40">
        <f t="shared" si="2"/>
        <v>0</v>
      </c>
    </row>
    <row r="76" spans="4:13" s="5" customFormat="1" ht="13.5" x14ac:dyDescent="0.2">
      <c r="D76" s="28" t="s">
        <v>151</v>
      </c>
      <c r="E76" s="31" t="s">
        <v>164</v>
      </c>
      <c r="F76" s="30" t="s">
        <v>14</v>
      </c>
      <c r="G76" s="30">
        <v>3</v>
      </c>
      <c r="H76" s="30">
        <v>6</v>
      </c>
      <c r="I76" s="30">
        <v>6</v>
      </c>
      <c r="J76" s="40"/>
      <c r="K76" s="40">
        <f t="shared" si="3"/>
        <v>0</v>
      </c>
      <c r="L76" s="40">
        <f t="shared" si="2"/>
        <v>0</v>
      </c>
      <c r="M76" s="40">
        <f t="shared" si="2"/>
        <v>0</v>
      </c>
    </row>
    <row r="77" spans="4:13" s="5" customFormat="1" ht="13.5" x14ac:dyDescent="0.2">
      <c r="D77" s="28" t="s">
        <v>152</v>
      </c>
      <c r="E77" s="31" t="s">
        <v>165</v>
      </c>
      <c r="F77" s="30" t="s">
        <v>14</v>
      </c>
      <c r="G77" s="30">
        <v>2</v>
      </c>
      <c r="H77" s="30">
        <v>4</v>
      </c>
      <c r="I77" s="30">
        <v>4</v>
      </c>
      <c r="J77" s="40"/>
      <c r="K77" s="40">
        <f t="shared" si="3"/>
        <v>0</v>
      </c>
      <c r="L77" s="40">
        <f t="shared" si="2"/>
        <v>0</v>
      </c>
      <c r="M77" s="40">
        <f t="shared" si="2"/>
        <v>0</v>
      </c>
    </row>
    <row r="78" spans="4:13" s="5" customFormat="1" ht="13.5" x14ac:dyDescent="0.2">
      <c r="D78" s="28" t="s">
        <v>153</v>
      </c>
      <c r="E78" s="31" t="s">
        <v>123</v>
      </c>
      <c r="F78" s="30" t="s">
        <v>14</v>
      </c>
      <c r="G78" s="30">
        <v>1</v>
      </c>
      <c r="H78" s="30">
        <v>1</v>
      </c>
      <c r="I78" s="30">
        <v>1</v>
      </c>
      <c r="J78" s="40"/>
      <c r="K78" s="40">
        <f t="shared" si="3"/>
        <v>0</v>
      </c>
      <c r="L78" s="40">
        <f t="shared" si="2"/>
        <v>0</v>
      </c>
      <c r="M78" s="40">
        <f t="shared" si="2"/>
        <v>0</v>
      </c>
    </row>
    <row r="79" spans="4:13" s="5" customFormat="1" ht="13.5" x14ac:dyDescent="0.2">
      <c r="D79" s="28" t="s">
        <v>154</v>
      </c>
      <c r="E79" s="31" t="s">
        <v>124</v>
      </c>
      <c r="F79" s="30" t="s">
        <v>14</v>
      </c>
      <c r="G79" s="30">
        <v>0</v>
      </c>
      <c r="H79" s="30">
        <v>1</v>
      </c>
      <c r="I79" s="30">
        <v>1</v>
      </c>
      <c r="J79" s="40"/>
      <c r="K79" s="40">
        <f t="shared" si="3"/>
        <v>0</v>
      </c>
      <c r="L79" s="40">
        <f t="shared" si="2"/>
        <v>0</v>
      </c>
      <c r="M79" s="40">
        <f t="shared" si="2"/>
        <v>0</v>
      </c>
    </row>
    <row r="80" spans="4:13" s="5" customFormat="1" ht="13.5" x14ac:dyDescent="0.2">
      <c r="D80" s="28" t="s">
        <v>155</v>
      </c>
      <c r="E80" s="31" t="s">
        <v>125</v>
      </c>
      <c r="F80" s="30" t="s">
        <v>14</v>
      </c>
      <c r="G80" s="30">
        <v>10</v>
      </c>
      <c r="H80" s="30">
        <v>20</v>
      </c>
      <c r="I80" s="30">
        <v>20</v>
      </c>
      <c r="J80" s="40"/>
      <c r="K80" s="40">
        <f t="shared" si="3"/>
        <v>0</v>
      </c>
      <c r="L80" s="40">
        <f t="shared" si="2"/>
        <v>0</v>
      </c>
      <c r="M80" s="40">
        <f t="shared" si="2"/>
        <v>0</v>
      </c>
    </row>
    <row r="81" spans="4:13" s="5" customFormat="1" ht="13.5" x14ac:dyDescent="0.2">
      <c r="D81" s="28" t="s">
        <v>156</v>
      </c>
      <c r="E81" s="31" t="s">
        <v>166</v>
      </c>
      <c r="F81" s="30" t="s">
        <v>14</v>
      </c>
      <c r="G81" s="30">
        <v>2</v>
      </c>
      <c r="H81" s="30">
        <v>4</v>
      </c>
      <c r="I81" s="30">
        <v>4</v>
      </c>
      <c r="J81" s="40"/>
      <c r="K81" s="40">
        <f t="shared" si="3"/>
        <v>0</v>
      </c>
      <c r="L81" s="40">
        <f t="shared" si="2"/>
        <v>0</v>
      </c>
      <c r="M81" s="40">
        <f t="shared" si="2"/>
        <v>0</v>
      </c>
    </row>
    <row r="82" spans="4:13" s="5" customFormat="1" ht="13.5" x14ac:dyDescent="0.2">
      <c r="D82" s="28" t="s">
        <v>157</v>
      </c>
      <c r="E82" s="31" t="s">
        <v>126</v>
      </c>
      <c r="F82" s="30" t="s">
        <v>14</v>
      </c>
      <c r="G82" s="30">
        <v>8</v>
      </c>
      <c r="H82" s="30">
        <v>16</v>
      </c>
      <c r="I82" s="30">
        <v>16</v>
      </c>
      <c r="J82" s="40"/>
      <c r="K82" s="40">
        <f t="shared" si="3"/>
        <v>0</v>
      </c>
      <c r="L82" s="40">
        <f t="shared" si="2"/>
        <v>0</v>
      </c>
      <c r="M82" s="40">
        <f t="shared" si="2"/>
        <v>0</v>
      </c>
    </row>
    <row r="83" spans="4:13" s="5" customFormat="1" ht="27" x14ac:dyDescent="0.2">
      <c r="D83" s="28" t="s">
        <v>158</v>
      </c>
      <c r="E83" s="29" t="s">
        <v>127</v>
      </c>
      <c r="F83" s="30" t="s">
        <v>14</v>
      </c>
      <c r="G83" s="30">
        <v>1</v>
      </c>
      <c r="H83" s="30">
        <v>0</v>
      </c>
      <c r="I83" s="30">
        <v>0</v>
      </c>
      <c r="J83" s="40"/>
      <c r="K83" s="40">
        <f t="shared" si="3"/>
        <v>0</v>
      </c>
      <c r="L83" s="40">
        <f t="shared" si="2"/>
        <v>0</v>
      </c>
      <c r="M83" s="40">
        <f t="shared" si="2"/>
        <v>0</v>
      </c>
    </row>
    <row r="84" spans="4:13" s="5" customFormat="1" ht="13.5" x14ac:dyDescent="0.2">
      <c r="D84" s="28" t="s">
        <v>159</v>
      </c>
      <c r="E84" s="29" t="s">
        <v>128</v>
      </c>
      <c r="F84" s="30" t="s">
        <v>14</v>
      </c>
      <c r="G84" s="30">
        <v>3</v>
      </c>
      <c r="H84" s="30">
        <v>6</v>
      </c>
      <c r="I84" s="30">
        <v>6</v>
      </c>
      <c r="J84" s="40"/>
      <c r="K84" s="40">
        <f t="shared" si="3"/>
        <v>0</v>
      </c>
      <c r="L84" s="40">
        <f t="shared" si="2"/>
        <v>0</v>
      </c>
      <c r="M84" s="40">
        <f t="shared" si="2"/>
        <v>0</v>
      </c>
    </row>
    <row r="85" spans="4:13" s="5" customFormat="1" ht="13.5" x14ac:dyDescent="0.2">
      <c r="D85" s="28" t="s">
        <v>160</v>
      </c>
      <c r="E85" s="29" t="s">
        <v>129</v>
      </c>
      <c r="F85" s="30" t="s">
        <v>130</v>
      </c>
      <c r="G85" s="30">
        <v>1</v>
      </c>
      <c r="H85" s="30">
        <v>1</v>
      </c>
      <c r="I85" s="30">
        <v>1</v>
      </c>
      <c r="J85" s="40"/>
      <c r="K85" s="40">
        <f t="shared" si="3"/>
        <v>0</v>
      </c>
      <c r="L85" s="40">
        <f t="shared" si="2"/>
        <v>0</v>
      </c>
      <c r="M85" s="40">
        <f t="shared" si="2"/>
        <v>0</v>
      </c>
    </row>
    <row r="86" spans="4:13" s="5" customFormat="1" ht="13.5" x14ac:dyDescent="0.2">
      <c r="D86" s="28" t="s">
        <v>161</v>
      </c>
      <c r="E86" s="29" t="s">
        <v>131</v>
      </c>
      <c r="F86" s="30" t="s">
        <v>130</v>
      </c>
      <c r="G86" s="30">
        <v>1</v>
      </c>
      <c r="H86" s="30">
        <v>1</v>
      </c>
      <c r="I86" s="30">
        <v>1</v>
      </c>
      <c r="J86" s="40"/>
      <c r="K86" s="40">
        <f t="shared" si="3"/>
        <v>0</v>
      </c>
      <c r="L86" s="40">
        <f t="shared" ref="L86:L88" si="4">ROUND(H86*$J86,2)</f>
        <v>0</v>
      </c>
      <c r="M86" s="40">
        <f t="shared" ref="M86:M88" si="5">ROUND(I86*$J86,2)</f>
        <v>0</v>
      </c>
    </row>
    <row r="87" spans="4:13" s="5" customFormat="1" ht="13.5" x14ac:dyDescent="0.2">
      <c r="D87" s="28" t="s">
        <v>162</v>
      </c>
      <c r="E87" s="31" t="s">
        <v>132</v>
      </c>
      <c r="F87" s="30" t="s">
        <v>14</v>
      </c>
      <c r="G87" s="30">
        <v>2</v>
      </c>
      <c r="H87" s="30">
        <v>2</v>
      </c>
      <c r="I87" s="30">
        <v>2</v>
      </c>
      <c r="J87" s="40"/>
      <c r="K87" s="40">
        <f t="shared" si="3"/>
        <v>0</v>
      </c>
      <c r="L87" s="40">
        <f t="shared" si="4"/>
        <v>0</v>
      </c>
      <c r="M87" s="40">
        <f t="shared" si="5"/>
        <v>0</v>
      </c>
    </row>
    <row r="88" spans="4:13" s="5" customFormat="1" ht="13.5" x14ac:dyDescent="0.2">
      <c r="D88" s="28" t="s">
        <v>163</v>
      </c>
      <c r="E88" s="29" t="s">
        <v>133</v>
      </c>
      <c r="F88" s="30" t="s">
        <v>14</v>
      </c>
      <c r="G88" s="30">
        <v>1</v>
      </c>
      <c r="H88" s="30">
        <v>1</v>
      </c>
      <c r="I88" s="30">
        <v>1</v>
      </c>
      <c r="J88" s="40"/>
      <c r="K88" s="40">
        <f t="shared" si="3"/>
        <v>0</v>
      </c>
      <c r="L88" s="40">
        <f t="shared" si="4"/>
        <v>0</v>
      </c>
      <c r="M88" s="40">
        <f t="shared" si="5"/>
        <v>0</v>
      </c>
    </row>
    <row r="89" spans="4:13" s="5" customFormat="1" ht="13.5" x14ac:dyDescent="0.2">
      <c r="D89" s="26">
        <v>38</v>
      </c>
      <c r="E89" s="32" t="s">
        <v>134</v>
      </c>
      <c r="F89" s="33"/>
      <c r="G89" s="33"/>
      <c r="H89" s="33"/>
      <c r="I89" s="33"/>
      <c r="J89" s="41"/>
      <c r="K89" s="41"/>
      <c r="L89" s="41"/>
      <c r="M89" s="41"/>
    </row>
    <row r="90" spans="4:13" s="5" customFormat="1" ht="13.5" x14ac:dyDescent="0.2">
      <c r="D90" s="28" t="s">
        <v>170</v>
      </c>
      <c r="E90" s="29" t="s">
        <v>135</v>
      </c>
      <c r="F90" s="30" t="s">
        <v>130</v>
      </c>
      <c r="G90" s="30">
        <v>2</v>
      </c>
      <c r="H90" s="30">
        <v>2</v>
      </c>
      <c r="I90" s="30">
        <v>2</v>
      </c>
      <c r="J90" s="40"/>
      <c r="K90" s="40">
        <f>ROUND(G90*$J90,2)</f>
        <v>0</v>
      </c>
      <c r="L90" s="40">
        <f t="shared" ref="L90:M95" si="6">ROUND(H90*$J90,2)</f>
        <v>0</v>
      </c>
      <c r="M90" s="40">
        <f t="shared" si="6"/>
        <v>0</v>
      </c>
    </row>
    <row r="91" spans="4:13" s="5" customFormat="1" ht="13.5" x14ac:dyDescent="0.2">
      <c r="D91" s="28" t="s">
        <v>171</v>
      </c>
      <c r="E91" s="29" t="s">
        <v>136</v>
      </c>
      <c r="F91" s="30" t="s">
        <v>130</v>
      </c>
      <c r="G91" s="30">
        <v>1</v>
      </c>
      <c r="H91" s="30">
        <v>1</v>
      </c>
      <c r="I91" s="30">
        <v>1</v>
      </c>
      <c r="J91" s="40"/>
      <c r="K91" s="40">
        <f t="shared" ref="K91:K95" si="7">ROUND(G91*$J91,2)</f>
        <v>0</v>
      </c>
      <c r="L91" s="40">
        <f t="shared" si="6"/>
        <v>0</v>
      </c>
      <c r="M91" s="40">
        <f t="shared" si="6"/>
        <v>0</v>
      </c>
    </row>
    <row r="92" spans="4:13" s="5" customFormat="1" ht="27" x14ac:dyDescent="0.2">
      <c r="D92" s="28" t="s">
        <v>172</v>
      </c>
      <c r="E92" s="29" t="s">
        <v>137</v>
      </c>
      <c r="F92" s="30" t="s">
        <v>14</v>
      </c>
      <c r="G92" s="30">
        <v>10</v>
      </c>
      <c r="H92" s="30">
        <v>20</v>
      </c>
      <c r="I92" s="30">
        <v>20</v>
      </c>
      <c r="J92" s="40"/>
      <c r="K92" s="40">
        <f t="shared" si="7"/>
        <v>0</v>
      </c>
      <c r="L92" s="40">
        <f t="shared" si="6"/>
        <v>0</v>
      </c>
      <c r="M92" s="40">
        <f t="shared" si="6"/>
        <v>0</v>
      </c>
    </row>
    <row r="93" spans="4:13" s="5" customFormat="1" ht="13.5" x14ac:dyDescent="0.2">
      <c r="D93" s="28" t="s">
        <v>173</v>
      </c>
      <c r="E93" s="29" t="s">
        <v>167</v>
      </c>
      <c r="F93" s="30" t="s">
        <v>14</v>
      </c>
      <c r="G93" s="30">
        <v>2</v>
      </c>
      <c r="H93" s="30">
        <v>4</v>
      </c>
      <c r="I93" s="30">
        <v>4</v>
      </c>
      <c r="J93" s="40"/>
      <c r="K93" s="40">
        <f t="shared" si="7"/>
        <v>0</v>
      </c>
      <c r="L93" s="40">
        <f t="shared" si="6"/>
        <v>0</v>
      </c>
      <c r="M93" s="40">
        <f t="shared" si="6"/>
        <v>0</v>
      </c>
    </row>
    <row r="94" spans="4:13" s="5" customFormat="1" ht="13.5" x14ac:dyDescent="0.2">
      <c r="D94" s="28" t="s">
        <v>174</v>
      </c>
      <c r="E94" s="34" t="s">
        <v>138</v>
      </c>
      <c r="F94" s="30" t="s">
        <v>14</v>
      </c>
      <c r="G94" s="30">
        <v>12</v>
      </c>
      <c r="H94" s="30">
        <v>24</v>
      </c>
      <c r="I94" s="30">
        <v>24</v>
      </c>
      <c r="J94" s="40"/>
      <c r="K94" s="40">
        <f t="shared" si="7"/>
        <v>0</v>
      </c>
      <c r="L94" s="40">
        <f t="shared" si="6"/>
        <v>0</v>
      </c>
      <c r="M94" s="40">
        <f t="shared" si="6"/>
        <v>0</v>
      </c>
    </row>
    <row r="95" spans="4:13" s="5" customFormat="1" ht="13.5" x14ac:dyDescent="0.2">
      <c r="D95" s="28" t="s">
        <v>175</v>
      </c>
      <c r="E95" s="34" t="s">
        <v>139</v>
      </c>
      <c r="F95" s="30" t="s">
        <v>14</v>
      </c>
      <c r="G95" s="30">
        <v>1</v>
      </c>
      <c r="H95" s="30">
        <v>2</v>
      </c>
      <c r="I95" s="30">
        <v>2</v>
      </c>
      <c r="J95" s="40"/>
      <c r="K95" s="40">
        <f t="shared" si="7"/>
        <v>0</v>
      </c>
      <c r="L95" s="40">
        <f t="shared" si="6"/>
        <v>0</v>
      </c>
      <c r="M95" s="40">
        <f t="shared" si="6"/>
        <v>0</v>
      </c>
    </row>
    <row r="96" spans="4:13" s="5" customFormat="1" ht="13.5" x14ac:dyDescent="0.2">
      <c r="D96" s="26">
        <v>39</v>
      </c>
      <c r="E96" s="35" t="s">
        <v>140</v>
      </c>
      <c r="F96" s="33"/>
      <c r="G96" s="33"/>
      <c r="H96" s="33"/>
      <c r="I96" s="33"/>
      <c r="J96" s="41"/>
      <c r="K96" s="41"/>
      <c r="L96" s="41"/>
      <c r="M96" s="41"/>
    </row>
    <row r="97" spans="4:14" s="5" customFormat="1" ht="13.5" x14ac:dyDescent="0.25">
      <c r="D97" s="28" t="s">
        <v>176</v>
      </c>
      <c r="E97" s="36" t="s">
        <v>141</v>
      </c>
      <c r="F97" s="30" t="s">
        <v>14</v>
      </c>
      <c r="G97" s="30">
        <v>3</v>
      </c>
      <c r="H97" s="30">
        <v>6</v>
      </c>
      <c r="I97" s="30">
        <v>6</v>
      </c>
      <c r="J97" s="40"/>
      <c r="K97" s="40">
        <f>ROUND(G97*$J97,2)</f>
        <v>0</v>
      </c>
      <c r="L97" s="40">
        <f t="shared" ref="L97:M100" si="8">ROUND(H97*$J97,2)</f>
        <v>0</v>
      </c>
      <c r="M97" s="40">
        <f t="shared" si="8"/>
        <v>0</v>
      </c>
    </row>
    <row r="98" spans="4:14" s="5" customFormat="1" ht="13.5" x14ac:dyDescent="0.25">
      <c r="D98" s="28" t="s">
        <v>177</v>
      </c>
      <c r="E98" s="36" t="s">
        <v>142</v>
      </c>
      <c r="F98" s="30" t="s">
        <v>130</v>
      </c>
      <c r="G98" s="30">
        <v>1</v>
      </c>
      <c r="H98" s="30">
        <v>1</v>
      </c>
      <c r="I98" s="30">
        <v>1</v>
      </c>
      <c r="J98" s="40"/>
      <c r="K98" s="40">
        <f t="shared" ref="K98:K99" si="9">ROUND(G98*$J98,2)</f>
        <v>0</v>
      </c>
      <c r="L98" s="40">
        <f t="shared" si="8"/>
        <v>0</v>
      </c>
      <c r="M98" s="40">
        <f t="shared" si="8"/>
        <v>0</v>
      </c>
    </row>
    <row r="99" spans="4:14" s="5" customFormat="1" ht="13.5" x14ac:dyDescent="0.2">
      <c r="D99" s="28" t="s">
        <v>178</v>
      </c>
      <c r="E99" s="29" t="s">
        <v>143</v>
      </c>
      <c r="F99" s="30" t="s">
        <v>14</v>
      </c>
      <c r="G99" s="30">
        <v>1</v>
      </c>
      <c r="H99" s="30">
        <v>2</v>
      </c>
      <c r="I99" s="30">
        <v>2</v>
      </c>
      <c r="J99" s="40"/>
      <c r="K99" s="40">
        <f t="shared" si="9"/>
        <v>0</v>
      </c>
      <c r="L99" s="40">
        <f t="shared" si="8"/>
        <v>0</v>
      </c>
      <c r="M99" s="40">
        <f t="shared" si="8"/>
        <v>0</v>
      </c>
    </row>
    <row r="100" spans="4:14" s="5" customFormat="1" ht="13.5" x14ac:dyDescent="0.2">
      <c r="D100" s="26">
        <v>40</v>
      </c>
      <c r="E100" s="32" t="s">
        <v>144</v>
      </c>
      <c r="F100" s="33" t="s">
        <v>23</v>
      </c>
      <c r="G100" s="33">
        <v>10</v>
      </c>
      <c r="H100" s="33">
        <v>20</v>
      </c>
      <c r="I100" s="33">
        <v>20</v>
      </c>
      <c r="J100" s="41"/>
      <c r="K100" s="41">
        <f>ROUND(G100*$J100,2)</f>
        <v>0</v>
      </c>
      <c r="L100" s="41">
        <f t="shared" si="8"/>
        <v>0</v>
      </c>
      <c r="M100" s="41">
        <f t="shared" si="8"/>
        <v>0</v>
      </c>
    </row>
    <row r="101" spans="4:14" s="5" customFormat="1" ht="13.9" customHeight="1" x14ac:dyDescent="0.3">
      <c r="D101" s="14"/>
      <c r="F101" s="15"/>
      <c r="G101" s="15"/>
      <c r="H101" s="46" t="s">
        <v>99</v>
      </c>
      <c r="I101" s="46"/>
      <c r="J101" s="46"/>
      <c r="K101" s="37">
        <f>SUM(K7:K100)</f>
        <v>0</v>
      </c>
      <c r="L101" s="37">
        <f t="shared" ref="L101:M101" si="10">SUM(L7:L100)</f>
        <v>0</v>
      </c>
      <c r="M101" s="37">
        <f t="shared" si="10"/>
        <v>0</v>
      </c>
    </row>
    <row r="102" spans="4:14" s="5" customFormat="1" ht="13.9" customHeight="1" x14ac:dyDescent="0.3">
      <c r="D102" s="14"/>
      <c r="F102" s="15"/>
      <c r="G102" s="15"/>
      <c r="H102" s="47" t="s">
        <v>100</v>
      </c>
      <c r="I102" s="47"/>
      <c r="J102" s="47"/>
      <c r="K102" s="16">
        <f t="shared" ref="K102:M102" si="11">K101*0.23</f>
        <v>0</v>
      </c>
      <c r="L102" s="16">
        <f t="shared" si="11"/>
        <v>0</v>
      </c>
      <c r="M102" s="16">
        <f t="shared" si="11"/>
        <v>0</v>
      </c>
    </row>
    <row r="103" spans="4:14" s="5" customFormat="1" ht="14.45" customHeight="1" x14ac:dyDescent="0.3">
      <c r="D103" s="14"/>
      <c r="F103" s="15"/>
      <c r="G103" s="15"/>
      <c r="H103" s="47" t="s">
        <v>101</v>
      </c>
      <c r="I103" s="47"/>
      <c r="J103" s="47"/>
      <c r="K103" s="16">
        <f t="shared" ref="K103:M103" si="12">SUM(K101:K102)</f>
        <v>0</v>
      </c>
      <c r="L103" s="16">
        <f t="shared" si="12"/>
        <v>0</v>
      </c>
      <c r="M103" s="16">
        <f t="shared" si="12"/>
        <v>0</v>
      </c>
    </row>
    <row r="104" spans="4:14" s="5" customFormat="1" ht="14.45" customHeight="1" x14ac:dyDescent="0.3">
      <c r="D104" s="14"/>
      <c r="F104" s="15"/>
      <c r="G104" s="15"/>
      <c r="H104" s="15"/>
      <c r="I104" s="15"/>
      <c r="J104" s="15"/>
      <c r="K104" s="17" t="s">
        <v>183</v>
      </c>
      <c r="L104" s="17" t="s">
        <v>184</v>
      </c>
      <c r="M104" s="17" t="s">
        <v>185</v>
      </c>
    </row>
    <row r="105" spans="4:14" s="5" customFormat="1" ht="16.5" x14ac:dyDescent="0.2">
      <c r="D105" s="14"/>
      <c r="E105" s="48" t="s">
        <v>102</v>
      </c>
      <c r="F105" s="48"/>
      <c r="G105" s="48"/>
      <c r="H105" s="48"/>
      <c r="I105" s="48"/>
      <c r="J105" s="48"/>
      <c r="K105" s="48"/>
      <c r="L105" s="48"/>
      <c r="M105" s="48"/>
      <c r="N105" s="48"/>
    </row>
    <row r="107" spans="4:14" s="5" customFormat="1" ht="16.5" x14ac:dyDescent="0.3">
      <c r="D107" s="14"/>
      <c r="E107" s="18" t="s">
        <v>103</v>
      </c>
    </row>
    <row r="108" spans="4:14" ht="28.15" customHeight="1" x14ac:dyDescent="0.2">
      <c r="E108" s="49" t="s">
        <v>104</v>
      </c>
      <c r="F108" s="49"/>
      <c r="G108" s="49"/>
      <c r="H108" s="49"/>
      <c r="I108" s="49"/>
      <c r="J108" s="49"/>
      <c r="K108" s="19"/>
      <c r="L108" s="19"/>
      <c r="M108" s="19"/>
    </row>
    <row r="109" spans="4:14" s="5" customFormat="1" ht="16.5" x14ac:dyDescent="0.2">
      <c r="D109" s="14"/>
      <c r="E109" s="50" t="s">
        <v>105</v>
      </c>
      <c r="F109" s="50"/>
      <c r="G109" s="50"/>
      <c r="H109" s="50"/>
      <c r="I109" s="50"/>
      <c r="J109" s="50"/>
      <c r="K109" s="50"/>
      <c r="L109" s="50"/>
      <c r="M109" s="50"/>
    </row>
    <row r="110" spans="4:14" ht="22.5" x14ac:dyDescent="0.2">
      <c r="E110" s="5" t="s">
        <v>181</v>
      </c>
    </row>
    <row r="111" spans="4:14" ht="22.5" x14ac:dyDescent="0.2">
      <c r="E111" s="5" t="s">
        <v>168</v>
      </c>
    </row>
    <row r="112" spans="4:14" ht="56.25" x14ac:dyDescent="0.2">
      <c r="E112" s="22" t="s">
        <v>106</v>
      </c>
    </row>
    <row r="113" spans="4:14" x14ac:dyDescent="0.2">
      <c r="E113" s="22"/>
    </row>
    <row r="114" spans="4:14" ht="33.75" x14ac:dyDescent="0.2">
      <c r="E114" s="5" t="s">
        <v>179</v>
      </c>
    </row>
    <row r="115" spans="4:14" s="20" customFormat="1" x14ac:dyDescent="0.2">
      <c r="D115" s="14"/>
      <c r="E115" s="5"/>
      <c r="K115" s="21"/>
      <c r="L115" s="21"/>
      <c r="M115" s="21"/>
      <c r="N115" s="5"/>
    </row>
    <row r="116" spans="4:14" s="20" customFormat="1" ht="22.5" x14ac:dyDescent="0.2">
      <c r="D116" s="14"/>
      <c r="E116" s="5" t="s">
        <v>107</v>
      </c>
      <c r="K116" s="21"/>
      <c r="L116" s="21"/>
      <c r="M116" s="21"/>
      <c r="N116" s="5"/>
    </row>
    <row r="118" spans="4:14" s="20" customFormat="1" x14ac:dyDescent="0.2">
      <c r="D118" s="14"/>
      <c r="E118" s="5" t="s">
        <v>169</v>
      </c>
      <c r="K118" s="21"/>
      <c r="L118" s="21"/>
      <c r="M118" s="21"/>
      <c r="N118" s="5"/>
    </row>
    <row r="120" spans="4:14" s="20" customFormat="1" ht="12.75" x14ac:dyDescent="0.2">
      <c r="D120" s="14"/>
      <c r="E120" s="23" t="s">
        <v>108</v>
      </c>
      <c r="F120" s="42"/>
      <c r="G120" s="42"/>
      <c r="H120" s="24"/>
      <c r="K120" s="21"/>
      <c r="L120" s="21"/>
      <c r="M120" s="21"/>
      <c r="N120" s="5"/>
    </row>
    <row r="121" spans="4:14" s="20" customFormat="1" ht="12.75" x14ac:dyDescent="0.2">
      <c r="D121" s="14"/>
      <c r="E121" s="25" t="s">
        <v>109</v>
      </c>
      <c r="F121" s="51"/>
      <c r="G121" s="51"/>
      <c r="H121" s="24" t="s">
        <v>110</v>
      </c>
      <c r="K121" s="21"/>
      <c r="L121" s="21"/>
      <c r="M121" s="21"/>
      <c r="N121" s="5"/>
    </row>
    <row r="122" spans="4:14" s="20" customFormat="1" ht="12.75" x14ac:dyDescent="0.2">
      <c r="D122" s="14"/>
      <c r="E122" s="25" t="s">
        <v>111</v>
      </c>
      <c r="F122" s="52"/>
      <c r="G122" s="52"/>
      <c r="H122" s="24" t="s">
        <v>110</v>
      </c>
      <c r="K122" s="21"/>
      <c r="L122" s="21"/>
      <c r="M122" s="21"/>
      <c r="N122" s="5"/>
    </row>
    <row r="123" spans="4:14" s="20" customFormat="1" ht="12.75" x14ac:dyDescent="0.2">
      <c r="D123" s="14"/>
      <c r="E123" s="23" t="s">
        <v>112</v>
      </c>
      <c r="F123" s="52"/>
      <c r="G123" s="52"/>
      <c r="H123" s="24" t="s">
        <v>110</v>
      </c>
      <c r="K123" s="21"/>
      <c r="L123" s="21"/>
      <c r="M123" s="21"/>
      <c r="N123" s="5"/>
    </row>
    <row r="126" spans="4:14" s="20" customFormat="1" ht="58.15" customHeight="1" x14ac:dyDescent="0.2">
      <c r="D126" s="14"/>
      <c r="E126" s="53" t="s">
        <v>113</v>
      </c>
      <c r="F126" s="53"/>
      <c r="G126" s="53"/>
      <c r="H126" s="53"/>
      <c r="K126" s="21"/>
      <c r="L126" s="21"/>
      <c r="M126" s="21"/>
      <c r="N126" s="5"/>
    </row>
    <row r="127" spans="4:14" s="20" customFormat="1" ht="12.75" x14ac:dyDescent="0.2">
      <c r="D127" s="14"/>
      <c r="E127" s="53" t="s">
        <v>114</v>
      </c>
      <c r="F127" s="53"/>
      <c r="G127" s="53"/>
      <c r="H127" s="53"/>
      <c r="K127" s="21"/>
      <c r="L127" s="21"/>
      <c r="M127" s="21"/>
      <c r="N127" s="5"/>
    </row>
  </sheetData>
  <mergeCells count="15">
    <mergeCell ref="F121:G121"/>
    <mergeCell ref="F122:G122"/>
    <mergeCell ref="F123:G123"/>
    <mergeCell ref="E126:H126"/>
    <mergeCell ref="E127:H127"/>
    <mergeCell ref="F120:G120"/>
    <mergeCell ref="D2:N2"/>
    <mergeCell ref="D3:N3"/>
    <mergeCell ref="D4:N4"/>
    <mergeCell ref="H101:J101"/>
    <mergeCell ref="H102:J102"/>
    <mergeCell ref="H103:J103"/>
    <mergeCell ref="E105:N105"/>
    <mergeCell ref="E108:J108"/>
    <mergeCell ref="E109:M10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Siemens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Joanna Adamska</cp:lastModifiedBy>
  <dcterms:created xsi:type="dcterms:W3CDTF">2020-11-24T19:04:29Z</dcterms:created>
  <dcterms:modified xsi:type="dcterms:W3CDTF">2020-12-03T07:22:21Z</dcterms:modified>
</cp:coreProperties>
</file>