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98_utrzymanie ITS\formularze cenowe\"/>
    </mc:Choice>
  </mc:AlternateContent>
  <bookViews>
    <workbookView xWindow="0" yWindow="0" windowWidth="28800" windowHeight="12300"/>
  </bookViews>
  <sheets>
    <sheet name="MSRserw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4" i="1"/>
  <c r="J34" i="1"/>
  <c r="I34" i="1"/>
  <c r="K33" i="1"/>
  <c r="J33" i="1"/>
  <c r="I33" i="1"/>
  <c r="K32" i="1"/>
  <c r="J32" i="1"/>
  <c r="I32" i="1"/>
  <c r="K31" i="1"/>
  <c r="J31" i="1"/>
  <c r="I31" i="1"/>
  <c r="K29" i="1"/>
  <c r="J29" i="1"/>
  <c r="I29" i="1"/>
  <c r="K28" i="1"/>
  <c r="J28" i="1"/>
  <c r="I28" i="1"/>
  <c r="K27" i="1"/>
  <c r="J27" i="1"/>
  <c r="I27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I42" i="1" s="1"/>
  <c r="J42" i="1" l="1"/>
  <c r="K42" i="1"/>
  <c r="K43" i="1" s="1"/>
  <c r="I43" i="1"/>
  <c r="I44" i="1"/>
  <c r="J43" i="1"/>
  <c r="J44" i="1" s="1"/>
  <c r="K44" i="1" l="1"/>
</calcChain>
</file>

<file path=xl/sharedStrings.xml><?xml version="1.0" encoding="utf-8"?>
<sst xmlns="http://schemas.openxmlformats.org/spreadsheetml/2006/main" count="115" uniqueCount="82">
  <si>
    <t>FORMULARZ CENOWY - ZADANIE 1</t>
  </si>
  <si>
    <t>Wykonanie prac serwisowych przy urządzeniach MSR TRAFFIC</t>
  </si>
  <si>
    <t>Lp.</t>
  </si>
  <si>
    <t>Opis robót</t>
  </si>
  <si>
    <t>Jedn. obmiaru</t>
  </si>
  <si>
    <t>ilość dla etapu nr1</t>
  </si>
  <si>
    <t>ilość dla etapu nr2</t>
  </si>
  <si>
    <t>ilość dla etapu nr3</t>
  </si>
  <si>
    <t>Cena netto [zł]</t>
  </si>
  <si>
    <t>Wartość netto [zł] etap 1</t>
  </si>
  <si>
    <t>Wartość netto [zł] etap 2</t>
  </si>
  <si>
    <t>Wartość netto [zł] etap 3</t>
  </si>
  <si>
    <t>Przeprogramowanie sterownika sygnalizacji zgodnie z nową organizacją  ruchu (nowe programy) :</t>
  </si>
  <si>
    <t>1.1</t>
  </si>
  <si>
    <t>- do 4. grup sygnałowych</t>
  </si>
  <si>
    <t>szt.</t>
  </si>
  <si>
    <t>1.2</t>
  </si>
  <si>
    <t>- od 5. do 8. grup sygnałowych</t>
  </si>
  <si>
    <t>1.3</t>
  </si>
  <si>
    <t>- od 9. do 16. grup sygnałowych</t>
  </si>
  <si>
    <t>1.4</t>
  </si>
  <si>
    <t>- od 17. do 24. grup sygnałowych</t>
  </si>
  <si>
    <t>1.5</t>
  </si>
  <si>
    <t>- powyżej 24. grup sygnałowych</t>
  </si>
  <si>
    <t>Zmiana parametrów i programów sterownika sygnalizacji zgodnie z wytycznymi Zamawiającego (stare programy)</t>
  </si>
  <si>
    <t>2.1</t>
  </si>
  <si>
    <t>2.2</t>
  </si>
  <si>
    <t>2.3</t>
  </si>
  <si>
    <t>2.4</t>
  </si>
  <si>
    <t>2.5</t>
  </si>
  <si>
    <t>Zmiana harmonogramu pracy sterownika sygnalizacji</t>
  </si>
  <si>
    <t>Aktualizacja oprogramowania do aplikacji „Opticon 8.01” lub wersji wyższej</t>
  </si>
  <si>
    <t>Niestandardowe przeprogramowanie sterownika sygnalizacji rozliczane w roboczogodzinach łącznie z dojazdem</t>
  </si>
  <si>
    <t>r-g</t>
  </si>
  <si>
    <t>Diagnostyka sterownika i analiza dziennika błędów</t>
  </si>
  <si>
    <t>Przeprogramowanie parametrów radia VdV i dostosowanie programu sygnalizacji</t>
  </si>
  <si>
    <t>Zainstalowanie programów funkcjonalnych i przywrócenie parametrów pracy:</t>
  </si>
  <si>
    <t>8.1</t>
  </si>
  <si>
    <t xml:space="preserve">   - program akomodacyjny           </t>
  </si>
  <si>
    <t>8.2</t>
  </si>
  <si>
    <t xml:space="preserve">   - program stałoczasowy</t>
  </si>
  <si>
    <r>
      <rPr>
        <b/>
        <sz val="9"/>
        <color theme="1"/>
        <rFont val="Arial Narrow"/>
        <family val="2"/>
        <charset val="238"/>
      </rPr>
      <t>*1)</t>
    </r>
    <r>
      <rPr>
        <sz val="9"/>
        <color theme="1"/>
        <rFont val="Arial Narrow"/>
        <family val="2"/>
        <charset val="238"/>
      </rPr>
      <t>Uruchomienie w sterowniku bazy danych historycznych (tzw. „czarna skrzynka” z okresu 3 miesięcy) – stany grup sygnałowych , stany detektorów (w tym meldunków radia VDV), z możliwością odczytania informacji przez operatora CSR</t>
    </r>
  </si>
  <si>
    <t>Przystosowanie sterownika do łączności z Centrum Sterowania z transmisją danych:</t>
  </si>
  <si>
    <t>10.1</t>
  </si>
  <si>
    <t xml:space="preserve">   - GSM szerokopasmowy EDGE/HSPDA/LTE</t>
  </si>
  <si>
    <t>10.2</t>
  </si>
  <si>
    <t xml:space="preserve">   - DSL przez łącze kablowe miedziane</t>
  </si>
  <si>
    <t>10.3</t>
  </si>
  <si>
    <t xml:space="preserve">   - przez łącze światłowodowe Ethernet</t>
  </si>
  <si>
    <t xml:space="preserve">Naprawa pakietu sterownika dostarczonego przez Zamawiającego do Wykonawcy </t>
  </si>
  <si>
    <t>Przystosowanie sterownika i konfiguracja do odbioru komunikatów VdV</t>
  </si>
  <si>
    <t>12.1</t>
  </si>
  <si>
    <t xml:space="preserve">*1)dostarczenie  odbiornika do odbioru komunikatów (meldunków) VdV wraz z anteną i mocowaniem do masztu sygnalizacyjnego, pełna konfiguracja systemu niezbędna do prawidłowego działania programu sygnalizacji i uruchomienie odbioru danych </t>
  </si>
  <si>
    <t xml:space="preserve">Naprawa sterownika na skrzyżowaniu *2) </t>
  </si>
  <si>
    <t>Wymiana kamery wideodetekcji *3)</t>
  </si>
  <si>
    <t>Podłączenie monitoringu wizyjnego do CSR *4)</t>
  </si>
  <si>
    <t>Przywrócenie działania aplikacji CrossVis</t>
  </si>
  <si>
    <t>Aktualizacja aplikacji CrossVis do najnowszej wersji</t>
  </si>
  <si>
    <t xml:space="preserve">Razem netto [zł] </t>
  </si>
  <si>
    <t>Podatek VAT 23% [zł]</t>
  </si>
  <si>
    <t>Razem brutto [zł]</t>
  </si>
  <si>
    <t xml:space="preserve">Słownie: </t>
  </si>
  <si>
    <t xml:space="preserve">Wytyczne do kosztorysu </t>
  </si>
  <si>
    <t>Ceny winny obejmować wszystkie koszty związane z wykonaniem zlecenia, w tym koszty RMS (wraz z narzutami) oraz koszt oznakowania robót.</t>
  </si>
  <si>
    <t xml:space="preserve"> Prace niewyspecyfikowane w tabeli realizowane będą na podstawie osobnych ofert.</t>
  </si>
  <si>
    <r>
      <rPr>
        <b/>
        <sz val="10"/>
        <color theme="1"/>
        <rFont val="Arial Narrow"/>
        <family val="2"/>
        <charset val="238"/>
      </rPr>
      <t>*1)</t>
    </r>
    <r>
      <rPr>
        <sz val="10"/>
        <color theme="1"/>
        <rFont val="Arial Narrow"/>
        <family val="2"/>
        <charset val="238"/>
      </rPr>
      <t xml:space="preserve"> w wycenie należy przyjąć wszystkie niezbędne czynności i materiały do prawidłowego wykonania zadania</t>
    </r>
  </si>
  <si>
    <t>*2)  W formularzu cenowym przyjąć przewidywaną średnią cenę robocizny naprawy jednego sterownika. Rozliczenie nastąpi na podstawie faktycznie wykonanych prac, przyjmując robociznę zawartą w powyższej tabeli i cenę materiałów podaną w załączniku nr 6.1.</t>
  </si>
  <si>
    <t xml:space="preserve">*3) W formularzu cenowym przyjąć cenę wymiany kamery wraz ze skonfigurowaniem i uruchomieniem. 
       Wymagania techniczne dla wideodetekcji przedstawiono poniżej.   </t>
  </si>
  <si>
    <t>*4)  W formularzu cenowym przyjąć cenę montażu (materiał i robocizna) urządzeń przetwarzających i transmisyjnych dla czterech kamer,  cenę montażu jednej kamery z sztycą (materiał i robocizna -  bez ceny wykonania połączenia kablowego między kamerą a sterownikiem) - wraz z uruchomieniem monitoringu. Wymagania techniczne dla monitoringu zawarte są w załączniku nr        . Rozliczenie nastąpi na podstawie faktycznie wykonanych prac, tj. z uwzględnieniem ilości kamer przewidzianej w bieżącym zgłoszeniu i kosztorysu powykonawawczego.</t>
  </si>
  <si>
    <t>Ilości robót wykazane w kosztorysie, to ilości oszacowane na potrzeby przeprowadzenia procedury zamówienia. Rozliczenie prac nastąpi na podstawie faktycznie wykonanych prac na każdorazowe zgłoszenie Zamawiającego.</t>
  </si>
  <si>
    <t xml:space="preserve">W tabeli poniżej należy wskazać średni udział procentowy RMS obliczony ze wszystkich pozycji z wyjątkiem poz. 5 i 13 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</si>
  <si>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</si>
  <si>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</si>
  <si>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</si>
  <si>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</si>
  <si>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</si>
  <si>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.................................................................</t>
  </si>
  <si>
    <t>Data i podpis Oferenta</t>
  </si>
  <si>
    <t>ETAP 1</t>
  </si>
  <si>
    <t>ETAP 2</t>
  </si>
  <si>
    <t>ETAP 3</t>
  </si>
  <si>
    <t>Załącznik nr 3 do SIWZ nr ref.DZ.RITS.341.98.2020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</si>
</sst>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8" x14ac:knownFonts="1"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0" fontId="16" fillId="2" borderId="10" xfId="0" applyFont="1" applyFill="1" applyBorder="1" applyAlignment="1">
      <alignment horizontal="right" vertical="center"/>
    </xf>
    <xf numFmtId="0" fontId="16" fillId="0" borderId="10" xfId="0" applyFont="1" applyFill="1" applyBorder="1"/>
    <xf numFmtId="0" fontId="16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2" fontId="5" fillId="0" borderId="14" xfId="0" applyNumberFormat="1" applyFont="1" applyBorder="1" applyAlignment="1">
      <alignment horizontal="center" wrapText="1"/>
    </xf>
    <xf numFmtId="4" fontId="11" fillId="0" borderId="22" xfId="0" applyNumberFormat="1" applyFont="1" applyBorder="1"/>
    <xf numFmtId="4" fontId="11" fillId="0" borderId="23" xfId="0" applyNumberFormat="1" applyFont="1" applyBorder="1"/>
    <xf numFmtId="4" fontId="11" fillId="0" borderId="23" xfId="0" applyNumberFormat="1" applyFont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9" xfId="0" applyFont="1" applyBorder="1" applyAlignment="1">
      <alignment horizontal="right" vertical="center" wrapText="1"/>
    </xf>
    <xf numFmtId="0" fontId="16" fillId="0" borderId="17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" borderId="19" xfId="0" applyFont="1" applyFill="1" applyBorder="1" applyAlignment="1">
      <alignment horizontal="right" vertical="center" wrapText="1"/>
    </xf>
    <xf numFmtId="0" fontId="9" fillId="3" borderId="20" xfId="0" applyFont="1" applyFill="1" applyBorder="1" applyAlignment="1">
      <alignment horizontal="right" vertical="center" wrapText="1"/>
    </xf>
    <xf numFmtId="0" fontId="9" fillId="3" borderId="21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right" vertical="center" wrapText="1"/>
    </xf>
    <xf numFmtId="0" fontId="9" fillId="3" borderId="18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8"/>
  <sheetViews>
    <sheetView tabSelected="1" zoomScale="80" zoomScaleNormal="80" workbookViewId="0">
      <selection activeCell="B2" sqref="B2:D2"/>
    </sheetView>
  </sheetViews>
  <sheetFormatPr defaultRowHeight="11.25" x14ac:dyDescent="0.2"/>
  <cols>
    <col min="2" max="2" width="5.33203125" customWidth="1"/>
    <col min="3" max="3" width="87.1640625" customWidth="1"/>
    <col min="9" max="11" width="14.5" bestFit="1" customWidth="1"/>
  </cols>
  <sheetData>
    <row r="2" spans="2:11" ht="12" x14ac:dyDescent="0.2">
      <c r="B2" s="96" t="s">
        <v>81</v>
      </c>
      <c r="C2" s="96"/>
      <c r="D2" s="96"/>
    </row>
    <row r="3" spans="2:11" ht="16.5" x14ac:dyDescent="0.25">
      <c r="B3" s="97" t="s">
        <v>0</v>
      </c>
      <c r="C3" s="97"/>
      <c r="D3" s="97"/>
    </row>
    <row r="4" spans="2:11" ht="15" x14ac:dyDescent="0.2">
      <c r="B4" s="98" t="s">
        <v>1</v>
      </c>
      <c r="C4" s="98"/>
      <c r="D4" s="98"/>
    </row>
    <row r="7" spans="2:11" ht="12" thickBot="1" x14ac:dyDescent="0.25"/>
    <row r="8" spans="2:11" ht="27.75" thickBot="1" x14ac:dyDescent="0.3">
      <c r="B8" s="1" t="s">
        <v>2</v>
      </c>
      <c r="C8" s="2" t="s">
        <v>3</v>
      </c>
      <c r="D8" s="3" t="s">
        <v>4</v>
      </c>
      <c r="E8" s="4" t="s">
        <v>5</v>
      </c>
      <c r="F8" s="5" t="s">
        <v>6</v>
      </c>
      <c r="G8" s="5" t="s">
        <v>7</v>
      </c>
      <c r="H8" s="6" t="s">
        <v>8</v>
      </c>
      <c r="I8" s="6" t="s">
        <v>9</v>
      </c>
      <c r="J8" s="6" t="s">
        <v>10</v>
      </c>
      <c r="K8" s="6" t="s">
        <v>11</v>
      </c>
    </row>
    <row r="9" spans="2:11" ht="13.5" x14ac:dyDescent="0.25">
      <c r="B9" s="7">
        <v>1</v>
      </c>
      <c r="C9" s="8" t="s">
        <v>12</v>
      </c>
      <c r="D9" s="9"/>
      <c r="E9" s="8"/>
      <c r="F9" s="10"/>
      <c r="G9" s="9"/>
      <c r="H9" s="11"/>
      <c r="I9" s="11"/>
      <c r="J9" s="11"/>
      <c r="K9" s="11"/>
    </row>
    <row r="10" spans="2:11" ht="13.5" x14ac:dyDescent="0.2">
      <c r="B10" s="12" t="s">
        <v>13</v>
      </c>
      <c r="C10" s="13" t="s">
        <v>14</v>
      </c>
      <c r="D10" s="14" t="s">
        <v>15</v>
      </c>
      <c r="E10" s="15">
        <v>2</v>
      </c>
      <c r="F10" s="16">
        <v>4</v>
      </c>
      <c r="G10" s="15">
        <v>4</v>
      </c>
      <c r="H10" s="17"/>
      <c r="I10" s="17">
        <f t="shared" ref="I10:K14" si="0">ROUND(E10*$H10,2)</f>
        <v>0</v>
      </c>
      <c r="J10" s="17">
        <f t="shared" si="0"/>
        <v>0</v>
      </c>
      <c r="K10" s="17">
        <f t="shared" si="0"/>
        <v>0</v>
      </c>
    </row>
    <row r="11" spans="2:11" ht="13.5" x14ac:dyDescent="0.2">
      <c r="B11" s="12" t="s">
        <v>16</v>
      </c>
      <c r="C11" s="13" t="s">
        <v>17</v>
      </c>
      <c r="D11" s="14" t="s">
        <v>15</v>
      </c>
      <c r="E11" s="15">
        <v>2</v>
      </c>
      <c r="F11" s="16">
        <v>2</v>
      </c>
      <c r="G11" s="15">
        <v>2</v>
      </c>
      <c r="H11" s="17"/>
      <c r="I11" s="17">
        <f t="shared" si="0"/>
        <v>0</v>
      </c>
      <c r="J11" s="17">
        <f t="shared" si="0"/>
        <v>0</v>
      </c>
      <c r="K11" s="17">
        <f t="shared" si="0"/>
        <v>0</v>
      </c>
    </row>
    <row r="12" spans="2:11" ht="13.5" x14ac:dyDescent="0.2">
      <c r="B12" s="12" t="s">
        <v>18</v>
      </c>
      <c r="C12" s="13" t="s">
        <v>19</v>
      </c>
      <c r="D12" s="14" t="s">
        <v>15</v>
      </c>
      <c r="E12" s="15">
        <v>1</v>
      </c>
      <c r="F12" s="16">
        <v>1</v>
      </c>
      <c r="G12" s="15">
        <v>1</v>
      </c>
      <c r="H12" s="17"/>
      <c r="I12" s="17">
        <f t="shared" si="0"/>
        <v>0</v>
      </c>
      <c r="J12" s="17">
        <f t="shared" si="0"/>
        <v>0</v>
      </c>
      <c r="K12" s="17">
        <f t="shared" si="0"/>
        <v>0</v>
      </c>
    </row>
    <row r="13" spans="2:11" ht="13.5" x14ac:dyDescent="0.2">
      <c r="B13" s="12" t="s">
        <v>20</v>
      </c>
      <c r="C13" s="13" t="s">
        <v>21</v>
      </c>
      <c r="D13" s="14" t="s">
        <v>15</v>
      </c>
      <c r="E13" s="15">
        <v>1</v>
      </c>
      <c r="F13" s="16">
        <v>1</v>
      </c>
      <c r="G13" s="15">
        <v>1</v>
      </c>
      <c r="H13" s="17"/>
      <c r="I13" s="17">
        <f t="shared" si="0"/>
        <v>0</v>
      </c>
      <c r="J13" s="17">
        <f t="shared" si="0"/>
        <v>0</v>
      </c>
      <c r="K13" s="17">
        <f t="shared" si="0"/>
        <v>0</v>
      </c>
    </row>
    <row r="14" spans="2:11" ht="14.25" thickBot="1" x14ac:dyDescent="0.25">
      <c r="B14" s="12" t="s">
        <v>22</v>
      </c>
      <c r="C14" s="18" t="s">
        <v>23</v>
      </c>
      <c r="D14" s="19" t="s">
        <v>15</v>
      </c>
      <c r="E14" s="20">
        <v>1</v>
      </c>
      <c r="F14" s="21">
        <v>1</v>
      </c>
      <c r="G14" s="20">
        <v>1</v>
      </c>
      <c r="H14" s="17"/>
      <c r="I14" s="17">
        <f t="shared" si="0"/>
        <v>0</v>
      </c>
      <c r="J14" s="17">
        <f t="shared" si="0"/>
        <v>0</v>
      </c>
      <c r="K14" s="17">
        <f t="shared" si="0"/>
        <v>0</v>
      </c>
    </row>
    <row r="15" spans="2:11" ht="13.5" x14ac:dyDescent="0.25">
      <c r="B15" s="7">
        <v>2</v>
      </c>
      <c r="C15" s="8" t="s">
        <v>24</v>
      </c>
      <c r="D15" s="9"/>
      <c r="E15" s="11"/>
      <c r="F15" s="22"/>
      <c r="G15" s="11"/>
      <c r="H15" s="23"/>
      <c r="I15" s="23"/>
      <c r="J15" s="23"/>
      <c r="K15" s="23"/>
    </row>
    <row r="16" spans="2:11" ht="13.5" x14ac:dyDescent="0.25">
      <c r="B16" s="12" t="s">
        <v>25</v>
      </c>
      <c r="C16" s="24" t="s">
        <v>14</v>
      </c>
      <c r="D16" s="25" t="s">
        <v>15</v>
      </c>
      <c r="E16" s="15">
        <v>4</v>
      </c>
      <c r="F16" s="16">
        <v>8</v>
      </c>
      <c r="G16" s="15">
        <v>8</v>
      </c>
      <c r="H16" s="17"/>
      <c r="I16" s="17">
        <f t="shared" ref="I16:K25" si="1">ROUND(E16*$H16,2)</f>
        <v>0</v>
      </c>
      <c r="J16" s="17">
        <f t="shared" si="1"/>
        <v>0</v>
      </c>
      <c r="K16" s="17">
        <f t="shared" si="1"/>
        <v>0</v>
      </c>
    </row>
    <row r="17" spans="2:11" ht="13.5" x14ac:dyDescent="0.25">
      <c r="B17" s="12" t="s">
        <v>26</v>
      </c>
      <c r="C17" s="24" t="s">
        <v>17</v>
      </c>
      <c r="D17" s="25" t="s">
        <v>15</v>
      </c>
      <c r="E17" s="15">
        <v>4</v>
      </c>
      <c r="F17" s="16">
        <v>8</v>
      </c>
      <c r="G17" s="15">
        <v>8</v>
      </c>
      <c r="H17" s="17"/>
      <c r="I17" s="17">
        <f t="shared" si="1"/>
        <v>0</v>
      </c>
      <c r="J17" s="17">
        <f t="shared" si="1"/>
        <v>0</v>
      </c>
      <c r="K17" s="17">
        <f t="shared" si="1"/>
        <v>0</v>
      </c>
    </row>
    <row r="18" spans="2:11" ht="13.5" x14ac:dyDescent="0.25">
      <c r="B18" s="12" t="s">
        <v>27</v>
      </c>
      <c r="C18" s="24" t="s">
        <v>19</v>
      </c>
      <c r="D18" s="25" t="s">
        <v>15</v>
      </c>
      <c r="E18" s="15">
        <v>2</v>
      </c>
      <c r="F18" s="16">
        <v>4</v>
      </c>
      <c r="G18" s="15">
        <v>4</v>
      </c>
      <c r="H18" s="17"/>
      <c r="I18" s="17">
        <f t="shared" si="1"/>
        <v>0</v>
      </c>
      <c r="J18" s="17">
        <f t="shared" si="1"/>
        <v>0</v>
      </c>
      <c r="K18" s="17">
        <f t="shared" si="1"/>
        <v>0</v>
      </c>
    </row>
    <row r="19" spans="2:11" ht="13.5" x14ac:dyDescent="0.25">
      <c r="B19" s="12" t="s">
        <v>28</v>
      </c>
      <c r="C19" s="24" t="s">
        <v>21</v>
      </c>
      <c r="D19" s="25" t="s">
        <v>15</v>
      </c>
      <c r="E19" s="15">
        <v>1</v>
      </c>
      <c r="F19" s="16">
        <v>2</v>
      </c>
      <c r="G19" s="15">
        <v>2</v>
      </c>
      <c r="H19" s="17"/>
      <c r="I19" s="17">
        <f t="shared" si="1"/>
        <v>0</v>
      </c>
      <c r="J19" s="17">
        <f t="shared" si="1"/>
        <v>0</v>
      </c>
      <c r="K19" s="17">
        <f t="shared" si="1"/>
        <v>0</v>
      </c>
    </row>
    <row r="20" spans="2:11" ht="14.25" thickBot="1" x14ac:dyDescent="0.3">
      <c r="B20" s="12" t="s">
        <v>29</v>
      </c>
      <c r="C20" s="26" t="s">
        <v>23</v>
      </c>
      <c r="D20" s="27" t="s">
        <v>15</v>
      </c>
      <c r="E20" s="20">
        <v>1</v>
      </c>
      <c r="F20" s="21">
        <v>2</v>
      </c>
      <c r="G20" s="20">
        <v>2</v>
      </c>
      <c r="H20" s="28"/>
      <c r="I20" s="28">
        <f t="shared" si="1"/>
        <v>0</v>
      </c>
      <c r="J20" s="28">
        <f t="shared" si="1"/>
        <v>0</v>
      </c>
      <c r="K20" s="28">
        <f t="shared" si="1"/>
        <v>0</v>
      </c>
    </row>
    <row r="21" spans="2:11" ht="14.25" thickBot="1" x14ac:dyDescent="0.3">
      <c r="B21" s="29">
        <v>3</v>
      </c>
      <c r="C21" s="30" t="s">
        <v>30</v>
      </c>
      <c r="D21" s="5" t="s">
        <v>15</v>
      </c>
      <c r="E21" s="31">
        <v>5</v>
      </c>
      <c r="F21" s="32">
        <v>10</v>
      </c>
      <c r="G21" s="31">
        <v>10</v>
      </c>
      <c r="H21" s="33"/>
      <c r="I21" s="33">
        <f t="shared" si="1"/>
        <v>0</v>
      </c>
      <c r="J21" s="33">
        <f t="shared" si="1"/>
        <v>0</v>
      </c>
      <c r="K21" s="33">
        <f t="shared" si="1"/>
        <v>0</v>
      </c>
    </row>
    <row r="22" spans="2:11" ht="14.25" thickBot="1" x14ac:dyDescent="0.3">
      <c r="B22" s="29">
        <v>4</v>
      </c>
      <c r="C22" s="30" t="s">
        <v>31</v>
      </c>
      <c r="D22" s="5" t="s">
        <v>15</v>
      </c>
      <c r="E22" s="31">
        <v>2</v>
      </c>
      <c r="F22" s="32">
        <v>4</v>
      </c>
      <c r="G22" s="31">
        <v>4</v>
      </c>
      <c r="H22" s="33"/>
      <c r="I22" s="33">
        <f t="shared" si="1"/>
        <v>0</v>
      </c>
      <c r="J22" s="33">
        <f t="shared" si="1"/>
        <v>0</v>
      </c>
      <c r="K22" s="33">
        <f t="shared" si="1"/>
        <v>0</v>
      </c>
    </row>
    <row r="23" spans="2:11" ht="14.25" thickBot="1" x14ac:dyDescent="0.25">
      <c r="B23" s="29">
        <v>5</v>
      </c>
      <c r="C23" s="34" t="s">
        <v>32</v>
      </c>
      <c r="D23" s="35" t="s">
        <v>33</v>
      </c>
      <c r="E23" s="31">
        <v>18</v>
      </c>
      <c r="F23" s="32">
        <v>36</v>
      </c>
      <c r="G23" s="31">
        <v>36</v>
      </c>
      <c r="H23" s="33"/>
      <c r="I23" s="33">
        <f t="shared" si="1"/>
        <v>0</v>
      </c>
      <c r="J23" s="33">
        <f t="shared" si="1"/>
        <v>0</v>
      </c>
      <c r="K23" s="33">
        <f t="shared" si="1"/>
        <v>0</v>
      </c>
    </row>
    <row r="24" spans="2:11" ht="14.25" thickBot="1" x14ac:dyDescent="0.3">
      <c r="B24" s="29">
        <v>6</v>
      </c>
      <c r="C24" s="30" t="s">
        <v>34</v>
      </c>
      <c r="D24" s="5" t="s">
        <v>15</v>
      </c>
      <c r="E24" s="31">
        <v>6</v>
      </c>
      <c r="F24" s="32">
        <v>12</v>
      </c>
      <c r="G24" s="31">
        <v>12</v>
      </c>
      <c r="H24" s="33"/>
      <c r="I24" s="33">
        <f t="shared" si="1"/>
        <v>0</v>
      </c>
      <c r="J24" s="33">
        <f t="shared" si="1"/>
        <v>0</v>
      </c>
      <c r="K24" s="33">
        <f t="shared" si="1"/>
        <v>0</v>
      </c>
    </row>
    <row r="25" spans="2:11" ht="14.25" thickBot="1" x14ac:dyDescent="0.3">
      <c r="B25" s="36">
        <v>7</v>
      </c>
      <c r="C25" s="37" t="s">
        <v>35</v>
      </c>
      <c r="D25" s="38" t="s">
        <v>15</v>
      </c>
      <c r="E25" s="39">
        <v>12</v>
      </c>
      <c r="F25" s="40">
        <v>24</v>
      </c>
      <c r="G25" s="39">
        <v>24</v>
      </c>
      <c r="H25" s="41"/>
      <c r="I25" s="41">
        <f t="shared" si="1"/>
        <v>0</v>
      </c>
      <c r="J25" s="41">
        <f t="shared" si="1"/>
        <v>0</v>
      </c>
      <c r="K25" s="41">
        <f t="shared" si="1"/>
        <v>0</v>
      </c>
    </row>
    <row r="26" spans="2:11" ht="13.5" x14ac:dyDescent="0.25">
      <c r="B26" s="7">
        <v>8</v>
      </c>
      <c r="C26" s="8" t="s">
        <v>36</v>
      </c>
      <c r="D26" s="9"/>
      <c r="E26" s="11"/>
      <c r="F26" s="22"/>
      <c r="G26" s="11"/>
      <c r="H26" s="23"/>
      <c r="I26" s="23"/>
      <c r="J26" s="23"/>
      <c r="K26" s="23"/>
    </row>
    <row r="27" spans="2:11" ht="13.5" x14ac:dyDescent="0.25">
      <c r="B27" s="12" t="s">
        <v>37</v>
      </c>
      <c r="C27" s="24" t="s">
        <v>38</v>
      </c>
      <c r="D27" s="25" t="s">
        <v>15</v>
      </c>
      <c r="E27" s="15">
        <v>2</v>
      </c>
      <c r="F27" s="16">
        <v>4</v>
      </c>
      <c r="G27" s="15">
        <v>4</v>
      </c>
      <c r="H27" s="17"/>
      <c r="I27" s="17">
        <f t="shared" ref="I27:K29" si="2">ROUND(E27*$H27,2)</f>
        <v>0</v>
      </c>
      <c r="J27" s="17">
        <f t="shared" si="2"/>
        <v>0</v>
      </c>
      <c r="K27" s="17">
        <f t="shared" si="2"/>
        <v>0</v>
      </c>
    </row>
    <row r="28" spans="2:11" ht="14.25" thickBot="1" x14ac:dyDescent="0.3">
      <c r="B28" s="12" t="s">
        <v>39</v>
      </c>
      <c r="C28" s="26" t="s">
        <v>40</v>
      </c>
      <c r="D28" s="27" t="s">
        <v>15</v>
      </c>
      <c r="E28" s="20">
        <v>2</v>
      </c>
      <c r="F28" s="21">
        <v>4</v>
      </c>
      <c r="G28" s="20">
        <v>4</v>
      </c>
      <c r="H28" s="28"/>
      <c r="I28" s="28">
        <f t="shared" si="2"/>
        <v>0</v>
      </c>
      <c r="J28" s="28">
        <f t="shared" si="2"/>
        <v>0</v>
      </c>
      <c r="K28" s="28">
        <f t="shared" si="2"/>
        <v>0</v>
      </c>
    </row>
    <row r="29" spans="2:11" ht="41.25" thickBot="1" x14ac:dyDescent="0.3">
      <c r="B29" s="42">
        <v>9</v>
      </c>
      <c r="C29" s="43" t="s">
        <v>41</v>
      </c>
      <c r="D29" s="44" t="s">
        <v>15</v>
      </c>
      <c r="E29" s="45">
        <v>3</v>
      </c>
      <c r="F29" s="46">
        <v>6</v>
      </c>
      <c r="G29" s="45">
        <v>6</v>
      </c>
      <c r="H29" s="47"/>
      <c r="I29" s="47">
        <f t="shared" si="2"/>
        <v>0</v>
      </c>
      <c r="J29" s="47">
        <f t="shared" si="2"/>
        <v>0</v>
      </c>
      <c r="K29" s="47">
        <f t="shared" si="2"/>
        <v>0</v>
      </c>
    </row>
    <row r="30" spans="2:11" ht="14.25" thickBot="1" x14ac:dyDescent="0.3">
      <c r="B30" s="48">
        <v>10</v>
      </c>
      <c r="C30" s="49" t="s">
        <v>42</v>
      </c>
      <c r="D30" s="50"/>
      <c r="E30" s="51"/>
      <c r="F30" s="52"/>
      <c r="G30" s="53"/>
      <c r="H30" s="54"/>
      <c r="I30" s="54"/>
      <c r="J30" s="54"/>
      <c r="K30" s="54"/>
    </row>
    <row r="31" spans="2:11" ht="14.25" thickBot="1" x14ac:dyDescent="0.3">
      <c r="B31" s="55" t="s">
        <v>43</v>
      </c>
      <c r="C31" s="56" t="s">
        <v>44</v>
      </c>
      <c r="D31" s="57" t="s">
        <v>15</v>
      </c>
      <c r="E31" s="58">
        <v>1</v>
      </c>
      <c r="F31" s="59">
        <v>2</v>
      </c>
      <c r="G31" s="58">
        <v>2</v>
      </c>
      <c r="H31" s="60"/>
      <c r="I31" s="60">
        <f t="shared" ref="I31:K34" si="3">ROUND(E31*$H31,2)</f>
        <v>0</v>
      </c>
      <c r="J31" s="60">
        <f t="shared" si="3"/>
        <v>0</v>
      </c>
      <c r="K31" s="60">
        <f t="shared" si="3"/>
        <v>0</v>
      </c>
    </row>
    <row r="32" spans="2:11" ht="13.5" x14ac:dyDescent="0.25">
      <c r="B32" s="55" t="s">
        <v>45</v>
      </c>
      <c r="C32" s="24" t="s">
        <v>46</v>
      </c>
      <c r="D32" s="25" t="s">
        <v>15</v>
      </c>
      <c r="E32" s="15">
        <v>2</v>
      </c>
      <c r="F32" s="16">
        <v>3</v>
      </c>
      <c r="G32" s="15">
        <v>3</v>
      </c>
      <c r="H32" s="17"/>
      <c r="I32" s="17">
        <f t="shared" si="3"/>
        <v>0</v>
      </c>
      <c r="J32" s="17">
        <f t="shared" si="3"/>
        <v>0</v>
      </c>
      <c r="K32" s="17">
        <f t="shared" si="3"/>
        <v>0</v>
      </c>
    </row>
    <row r="33" spans="2:11" ht="14.25" thickBot="1" x14ac:dyDescent="0.3">
      <c r="B33" s="87" t="s">
        <v>47</v>
      </c>
      <c r="C33" s="26" t="s">
        <v>48</v>
      </c>
      <c r="D33" s="27" t="s">
        <v>15</v>
      </c>
      <c r="E33" s="20">
        <v>3</v>
      </c>
      <c r="F33" s="21">
        <v>6</v>
      </c>
      <c r="G33" s="20">
        <v>6</v>
      </c>
      <c r="H33" s="28"/>
      <c r="I33" s="28">
        <f t="shared" si="3"/>
        <v>0</v>
      </c>
      <c r="J33" s="28">
        <f t="shared" si="3"/>
        <v>0</v>
      </c>
      <c r="K33" s="28">
        <f t="shared" si="3"/>
        <v>0</v>
      </c>
    </row>
    <row r="34" spans="2:11" ht="14.25" thickBot="1" x14ac:dyDescent="0.3">
      <c r="B34" s="29">
        <v>11</v>
      </c>
      <c r="C34" s="30" t="s">
        <v>49</v>
      </c>
      <c r="D34" s="5" t="s">
        <v>15</v>
      </c>
      <c r="E34" s="39">
        <v>16</v>
      </c>
      <c r="F34" s="32">
        <v>27</v>
      </c>
      <c r="G34" s="31">
        <v>27</v>
      </c>
      <c r="H34" s="41"/>
      <c r="I34" s="41">
        <f t="shared" si="3"/>
        <v>0</v>
      </c>
      <c r="J34" s="41">
        <f t="shared" si="3"/>
        <v>0</v>
      </c>
      <c r="K34" s="41">
        <f t="shared" si="3"/>
        <v>0</v>
      </c>
    </row>
    <row r="35" spans="2:11" ht="14.25" thickBot="1" x14ac:dyDescent="0.3">
      <c r="B35" s="48">
        <v>12</v>
      </c>
      <c r="C35" s="49" t="s">
        <v>50</v>
      </c>
      <c r="D35" s="50"/>
      <c r="E35" s="53"/>
      <c r="F35" s="53"/>
      <c r="G35" s="53"/>
      <c r="H35" s="61"/>
      <c r="I35" s="61"/>
      <c r="J35" s="61"/>
      <c r="K35" s="61"/>
    </row>
    <row r="36" spans="2:11" ht="41.25" thickBot="1" x14ac:dyDescent="0.25">
      <c r="B36" s="42" t="s">
        <v>51</v>
      </c>
      <c r="C36" s="62" t="s">
        <v>52</v>
      </c>
      <c r="D36" s="63" t="s">
        <v>15</v>
      </c>
      <c r="E36" s="63">
        <v>1</v>
      </c>
      <c r="F36" s="63">
        <v>1</v>
      </c>
      <c r="G36" s="63">
        <v>1</v>
      </c>
      <c r="H36" s="64"/>
      <c r="I36" s="64">
        <f t="shared" ref="I36:K41" si="4">ROUND(E36*$H36,2)</f>
        <v>0</v>
      </c>
      <c r="J36" s="64">
        <f t="shared" si="4"/>
        <v>0</v>
      </c>
      <c r="K36" s="64">
        <f t="shared" si="4"/>
        <v>0</v>
      </c>
    </row>
    <row r="37" spans="2:11" ht="14.25" thickBot="1" x14ac:dyDescent="0.3">
      <c r="B37" s="42">
        <v>13</v>
      </c>
      <c r="C37" s="43" t="s">
        <v>53</v>
      </c>
      <c r="D37" s="65" t="s">
        <v>33</v>
      </c>
      <c r="E37" s="65">
        <v>10</v>
      </c>
      <c r="F37" s="65">
        <v>20</v>
      </c>
      <c r="G37" s="65">
        <v>20</v>
      </c>
      <c r="H37" s="66"/>
      <c r="I37" s="66">
        <f t="shared" si="4"/>
        <v>0</v>
      </c>
      <c r="J37" s="66">
        <f t="shared" si="4"/>
        <v>0</v>
      </c>
      <c r="K37" s="66">
        <f t="shared" si="4"/>
        <v>0</v>
      </c>
    </row>
    <row r="38" spans="2:11" ht="14.25" thickBot="1" x14ac:dyDescent="0.3">
      <c r="B38" s="42">
        <v>14</v>
      </c>
      <c r="C38" s="43" t="s">
        <v>54</v>
      </c>
      <c r="D38" s="65" t="s">
        <v>15</v>
      </c>
      <c r="E38" s="65">
        <v>3</v>
      </c>
      <c r="F38" s="65">
        <v>6</v>
      </c>
      <c r="G38" s="65">
        <v>6</v>
      </c>
      <c r="H38" s="66"/>
      <c r="I38" s="66">
        <f t="shared" si="4"/>
        <v>0</v>
      </c>
      <c r="J38" s="66">
        <f t="shared" si="4"/>
        <v>0</v>
      </c>
      <c r="K38" s="66">
        <f t="shared" si="4"/>
        <v>0</v>
      </c>
    </row>
    <row r="39" spans="2:11" ht="14.25" thickBot="1" x14ac:dyDescent="0.3">
      <c r="B39" s="42">
        <v>15</v>
      </c>
      <c r="C39" s="43" t="s">
        <v>55</v>
      </c>
      <c r="D39" s="65" t="s">
        <v>15</v>
      </c>
      <c r="E39" s="65">
        <v>2</v>
      </c>
      <c r="F39" s="65">
        <v>4</v>
      </c>
      <c r="G39" s="65">
        <v>4</v>
      </c>
      <c r="H39" s="66"/>
      <c r="I39" s="66">
        <f t="shared" si="4"/>
        <v>0</v>
      </c>
      <c r="J39" s="66">
        <f t="shared" si="4"/>
        <v>0</v>
      </c>
      <c r="K39" s="66">
        <f t="shared" si="4"/>
        <v>0</v>
      </c>
    </row>
    <row r="40" spans="2:11" ht="14.25" thickBot="1" x14ac:dyDescent="0.3">
      <c r="B40" s="42">
        <v>16</v>
      </c>
      <c r="C40" s="43" t="s">
        <v>56</v>
      </c>
      <c r="D40" s="65" t="s">
        <v>15</v>
      </c>
      <c r="E40" s="65">
        <v>1</v>
      </c>
      <c r="F40" s="65">
        <v>2</v>
      </c>
      <c r="G40" s="65">
        <v>2</v>
      </c>
      <c r="H40" s="66"/>
      <c r="I40" s="66">
        <f t="shared" si="4"/>
        <v>0</v>
      </c>
      <c r="J40" s="66">
        <f t="shared" si="4"/>
        <v>0</v>
      </c>
      <c r="K40" s="66">
        <f t="shared" si="4"/>
        <v>0</v>
      </c>
    </row>
    <row r="41" spans="2:11" ht="14.25" thickBot="1" x14ac:dyDescent="0.3">
      <c r="B41" s="42">
        <v>17</v>
      </c>
      <c r="C41" s="43" t="s">
        <v>57</v>
      </c>
      <c r="D41" s="67" t="s">
        <v>15</v>
      </c>
      <c r="E41" s="44">
        <v>0</v>
      </c>
      <c r="F41" s="44">
        <v>1</v>
      </c>
      <c r="G41" s="44">
        <v>0</v>
      </c>
      <c r="H41" s="68"/>
      <c r="I41" s="68">
        <f t="shared" si="4"/>
        <v>0</v>
      </c>
      <c r="J41" s="68">
        <f t="shared" si="4"/>
        <v>0</v>
      </c>
      <c r="K41" s="81">
        <f t="shared" si="4"/>
        <v>0</v>
      </c>
    </row>
    <row r="42" spans="2:11" ht="13.9" customHeight="1" x14ac:dyDescent="0.3">
      <c r="B42" s="69"/>
      <c r="C42" s="70"/>
      <c r="F42" s="99" t="s">
        <v>58</v>
      </c>
      <c r="G42" s="100"/>
      <c r="H42" s="101"/>
      <c r="I42" s="82">
        <f t="shared" ref="I42:K42" si="5">SUM(I10:I41)</f>
        <v>0</v>
      </c>
      <c r="J42" s="82">
        <f t="shared" si="5"/>
        <v>0</v>
      </c>
      <c r="K42" s="82">
        <f t="shared" si="5"/>
        <v>0</v>
      </c>
    </row>
    <row r="43" spans="2:11" ht="13.9" customHeight="1" x14ac:dyDescent="0.3">
      <c r="B43" s="69"/>
      <c r="C43" s="70"/>
      <c r="F43" s="102" t="s">
        <v>59</v>
      </c>
      <c r="G43" s="103"/>
      <c r="H43" s="104"/>
      <c r="I43" s="83">
        <f>I42*0.23</f>
        <v>0</v>
      </c>
      <c r="J43" s="83">
        <f t="shared" ref="J43:K43" si="6">J42*0.23</f>
        <v>0</v>
      </c>
      <c r="K43" s="83">
        <f t="shared" si="6"/>
        <v>0</v>
      </c>
    </row>
    <row r="44" spans="2:11" ht="14.45" customHeight="1" x14ac:dyDescent="0.3">
      <c r="B44" s="69"/>
      <c r="C44" s="70"/>
      <c r="F44" s="102" t="s">
        <v>60</v>
      </c>
      <c r="G44" s="103"/>
      <c r="H44" s="104"/>
      <c r="I44" s="84">
        <f>SUM(I42:I43)</f>
        <v>0</v>
      </c>
      <c r="J44" s="84">
        <f t="shared" ref="J44:K44" si="7">SUM(J42:J43)</f>
        <v>0</v>
      </c>
      <c r="K44" s="84">
        <f t="shared" si="7"/>
        <v>0</v>
      </c>
    </row>
    <row r="45" spans="2:11" ht="12" thickBot="1" x14ac:dyDescent="0.25">
      <c r="I45" s="85" t="s">
        <v>78</v>
      </c>
      <c r="J45" s="86" t="s">
        <v>79</v>
      </c>
      <c r="K45" s="86" t="s">
        <v>80</v>
      </c>
    </row>
    <row r="46" spans="2:11" ht="16.5" x14ac:dyDescent="0.2">
      <c r="C46" s="92" t="s">
        <v>61</v>
      </c>
      <c r="D46" s="92"/>
      <c r="E46" s="92"/>
    </row>
    <row r="47" spans="2:11" ht="16.5" x14ac:dyDescent="0.2">
      <c r="C47" s="71"/>
      <c r="D47" s="71"/>
      <c r="E47" s="71"/>
    </row>
    <row r="48" spans="2:11" ht="16.5" x14ac:dyDescent="0.3">
      <c r="C48" s="72" t="s">
        <v>62</v>
      </c>
      <c r="D48" s="70"/>
      <c r="E48" s="70"/>
    </row>
    <row r="49" spans="3:11" ht="30.6" customHeight="1" x14ac:dyDescent="0.2">
      <c r="C49" s="93" t="s">
        <v>63</v>
      </c>
      <c r="D49" s="93"/>
      <c r="E49" s="93"/>
      <c r="F49" s="93"/>
      <c r="G49" s="93"/>
      <c r="H49" s="93"/>
      <c r="I49" s="73"/>
      <c r="J49" s="73"/>
      <c r="K49" s="73"/>
    </row>
    <row r="50" spans="3:11" ht="16.5" x14ac:dyDescent="0.2">
      <c r="C50" s="94" t="s">
        <v>64</v>
      </c>
      <c r="D50" s="94"/>
      <c r="E50" s="94"/>
      <c r="F50" s="94"/>
      <c r="G50" s="94"/>
      <c r="H50" s="94"/>
      <c r="I50" s="94"/>
      <c r="J50" s="94"/>
      <c r="K50" s="94"/>
    </row>
    <row r="51" spans="3:11" x14ac:dyDescent="0.2">
      <c r="C51" s="70"/>
      <c r="D51" s="70"/>
      <c r="E51" s="70"/>
    </row>
    <row r="52" spans="3:11" ht="25.5" x14ac:dyDescent="0.2">
      <c r="C52" s="74" t="s">
        <v>65</v>
      </c>
      <c r="D52" s="70"/>
      <c r="E52" s="70"/>
    </row>
    <row r="53" spans="3:11" ht="33.75" x14ac:dyDescent="0.2">
      <c r="C53" s="70" t="s">
        <v>66</v>
      </c>
    </row>
    <row r="54" spans="3:11" ht="22.5" x14ac:dyDescent="0.2">
      <c r="C54" s="70" t="s">
        <v>67</v>
      </c>
    </row>
    <row r="55" spans="3:11" ht="67.5" x14ac:dyDescent="0.2">
      <c r="C55" s="75" t="s">
        <v>68</v>
      </c>
    </row>
    <row r="57" spans="3:11" ht="33.75" x14ac:dyDescent="0.2">
      <c r="C57" s="70" t="s">
        <v>69</v>
      </c>
    </row>
    <row r="59" spans="3:11" ht="12" x14ac:dyDescent="0.2">
      <c r="C59" s="95" t="s">
        <v>70</v>
      </c>
      <c r="D59" s="95"/>
      <c r="E59" s="95"/>
      <c r="F59" s="95"/>
    </row>
    <row r="60" spans="3:11" x14ac:dyDescent="0.2">
      <c r="C60" s="70"/>
      <c r="D60" s="76"/>
      <c r="E60" s="76"/>
      <c r="F60" s="76"/>
    </row>
    <row r="61" spans="3:11" ht="12.75" x14ac:dyDescent="0.2">
      <c r="C61" s="77" t="s">
        <v>71</v>
      </c>
      <c r="D61" s="88"/>
      <c r="E61" s="88"/>
      <c r="F61" s="78"/>
    </row>
    <row r="62" spans="3:11" ht="12.75" x14ac:dyDescent="0.2">
      <c r="C62" s="79" t="s">
        <v>72</v>
      </c>
      <c r="D62" s="89"/>
      <c r="E62" s="89"/>
      <c r="F62" s="78" t="s">
        <v>73</v>
      </c>
    </row>
    <row r="63" spans="3:11" ht="12.75" x14ac:dyDescent="0.2">
      <c r="C63" s="79" t="s">
        <v>74</v>
      </c>
      <c r="D63" s="90"/>
      <c r="E63" s="90"/>
      <c r="F63" s="78" t="s">
        <v>73</v>
      </c>
    </row>
    <row r="64" spans="3:11" ht="12.75" x14ac:dyDescent="0.2">
      <c r="C64" s="77" t="s">
        <v>75</v>
      </c>
      <c r="D64" s="90"/>
      <c r="E64" s="90"/>
      <c r="F64" s="78" t="s">
        <v>73</v>
      </c>
    </row>
    <row r="65" spans="3:6" x14ac:dyDescent="0.2">
      <c r="D65" s="80"/>
    </row>
    <row r="66" spans="3:6" x14ac:dyDescent="0.2">
      <c r="D66" s="80"/>
    </row>
    <row r="67" spans="3:6" ht="52.9" customHeight="1" x14ac:dyDescent="0.2">
      <c r="C67" s="91" t="s">
        <v>76</v>
      </c>
      <c r="D67" s="91"/>
      <c r="E67" s="91"/>
      <c r="F67" s="91"/>
    </row>
    <row r="68" spans="3:6" ht="12.75" x14ac:dyDescent="0.2">
      <c r="C68" s="91" t="s">
        <v>77</v>
      </c>
      <c r="D68" s="91"/>
      <c r="E68" s="91"/>
      <c r="F68" s="91"/>
    </row>
  </sheetData>
  <mergeCells count="16">
    <mergeCell ref="F44:H44"/>
    <mergeCell ref="B2:D2"/>
    <mergeCell ref="B3:D3"/>
    <mergeCell ref="B4:D4"/>
    <mergeCell ref="F42:H42"/>
    <mergeCell ref="F43:H43"/>
    <mergeCell ref="C68:F68"/>
    <mergeCell ref="C46:E46"/>
    <mergeCell ref="C49:H49"/>
    <mergeCell ref="C50:K50"/>
    <mergeCell ref="C59:F59"/>
    <mergeCell ref="D61:E61"/>
    <mergeCell ref="D62:E62"/>
    <mergeCell ref="D63:E63"/>
    <mergeCell ref="D64:E64"/>
    <mergeCell ref="C67:F6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MSRserwis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2020-11-24T18:04:47Z</dcterms:created>
  <dcterms:modified xsi:type="dcterms:W3CDTF">2020-12-03T07:21:44Z</dcterms:modified>
</cp:coreProperties>
</file>