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9 - TU UD\Cybińska - remont ulicy\"/>
    </mc:Choice>
  </mc:AlternateContent>
  <bookViews>
    <workbookView xWindow="-120" yWindow="-120" windowWidth="24240" windowHeight="1314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P35" i="1" l="1"/>
  <c r="P31" i="1"/>
  <c r="P30" i="1"/>
  <c r="P29" i="1"/>
  <c r="P28" i="1"/>
  <c r="P27" i="1"/>
  <c r="P26" i="1"/>
  <c r="P25" i="1"/>
  <c r="P24" i="1"/>
  <c r="P23" i="1"/>
  <c r="P22" i="1"/>
  <c r="P19" i="1"/>
  <c r="P18" i="1"/>
  <c r="P17" i="1"/>
  <c r="P16" i="1"/>
  <c r="P15" i="1"/>
  <c r="P20" i="1" s="1"/>
  <c r="P14" i="1"/>
  <c r="P13" i="1"/>
  <c r="P12" i="1"/>
  <c r="P11" i="1"/>
  <c r="P10" i="1"/>
  <c r="P9" i="1"/>
  <c r="P8" i="1"/>
  <c r="P36" i="1" l="1"/>
  <c r="P37" i="1" s="1"/>
  <c r="P38" i="1" l="1"/>
</calcChain>
</file>

<file path=xl/sharedStrings.xml><?xml version="1.0" encoding="utf-8"?>
<sst xmlns="http://schemas.openxmlformats.org/spreadsheetml/2006/main" count="106" uniqueCount="87">
  <si>
    <r>
      <rPr>
        <sz val="9"/>
        <rFont val="Arial"/>
        <family val="2"/>
      </rPr>
      <t>Lp.</t>
    </r>
  </si>
  <si>
    <r>
      <rPr>
        <sz val="9"/>
        <rFont val="Arial"/>
        <family val="2"/>
      </rPr>
      <t>Opis</t>
    </r>
  </si>
  <si>
    <r>
      <rPr>
        <sz val="9"/>
        <rFont val="Arial"/>
        <family val="2"/>
      </rPr>
      <t>j.m.</t>
    </r>
  </si>
  <si>
    <r>
      <rPr>
        <sz val="9"/>
        <rFont val="Arial"/>
        <family val="2"/>
      </rPr>
      <t>Ilość</t>
    </r>
  </si>
  <si>
    <r>
      <rPr>
        <sz val="9"/>
        <rFont val="Arial"/>
        <family val="2"/>
      </rPr>
      <t>Cena</t>
    </r>
  </si>
  <si>
    <r>
      <rPr>
        <sz val="9"/>
        <rFont val="Arial"/>
        <family val="2"/>
      </rPr>
      <t>Wartość</t>
    </r>
  </si>
  <si>
    <r>
      <rPr>
        <b/>
        <sz val="9"/>
        <rFont val="Arial"/>
        <family val="2"/>
      </rPr>
      <t>KOSZTORYS:</t>
    </r>
  </si>
  <si>
    <r>
      <rPr>
        <b/>
        <sz val="9"/>
        <rFont val="Arial"/>
        <family val="2"/>
      </rPr>
      <t>Kanalizacja deszczowa</t>
    </r>
  </si>
  <si>
    <r>
      <rPr>
        <b/>
        <sz val="9"/>
        <rFont val="Arial"/>
        <family val="2"/>
      </rPr>
      <t>Roboty ziemne</t>
    </r>
  </si>
  <si>
    <r>
      <rPr>
        <sz val="9"/>
        <rFont val="Arial"/>
        <family val="2"/>
      </rPr>
      <t xml:space="preserve">1
</t>
    </r>
    <r>
      <rPr>
        <sz val="9"/>
        <rFont val="Arial"/>
        <family val="2"/>
      </rPr>
      <t>d.1.1</t>
    </r>
  </si>
  <si>
    <r>
      <rPr>
        <sz val="9"/>
        <rFont val="Arial"/>
        <family val="2"/>
      </rPr>
      <t xml:space="preserve">Roboty pomiarowe przy liniowych robotach ziemnych
</t>
    </r>
    <r>
      <rPr>
        <sz val="9"/>
        <rFont val="Arial"/>
        <family val="2"/>
      </rPr>
      <t>- trasa dróg w terenie równinnym</t>
    </r>
  </si>
  <si>
    <r>
      <rPr>
        <sz val="9"/>
        <rFont val="Arial"/>
        <family val="2"/>
      </rPr>
      <t>km</t>
    </r>
  </si>
  <si>
    <r>
      <rPr>
        <sz val="9"/>
        <rFont val="Arial"/>
        <family val="2"/>
      </rPr>
      <t>0,01</t>
    </r>
  </si>
  <si>
    <r>
      <rPr>
        <sz val="9"/>
        <rFont val="Arial"/>
        <family val="2"/>
      </rPr>
      <t xml:space="preserve">2
</t>
    </r>
    <r>
      <rPr>
        <sz val="9"/>
        <rFont val="Arial"/>
        <family val="2"/>
      </rPr>
      <t>d.1.1</t>
    </r>
  </si>
  <si>
    <r>
      <rPr>
        <sz val="9"/>
        <rFont val="Arial"/>
        <family val="2"/>
      </rPr>
      <t xml:space="preserve">Roboty ziemne wykonywane koparkami
</t>
    </r>
    <r>
      <rPr>
        <sz val="9"/>
        <rFont val="Arial"/>
        <family val="2"/>
      </rPr>
      <t>podsiębiernymi o poj. łyżki 0.25 m3 w gruncie kat. I-II z transportem urobku na odległość do 1 km samochodami samowyładowczymi - wykopy pod kolektory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</si>
  <si>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</si>
  <si>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7,58</t>
    </r>
  </si>
  <si>
    <r>
      <rPr>
        <sz val="9"/>
        <rFont val="Arial"/>
        <family val="2"/>
      </rPr>
      <t xml:space="preserve">3
</t>
    </r>
    <r>
      <rPr>
        <sz val="9"/>
        <rFont val="Arial"/>
        <family val="2"/>
      </rPr>
      <t>d.1.1</t>
    </r>
  </si>
  <si>
    <r>
      <rPr>
        <sz val="9"/>
        <rFont val="Arial"/>
        <family val="2"/>
      </rPr>
      <t xml:space="preserve">Roboty ziemne wykonywane koparkami
</t>
    </r>
    <r>
      <rPr>
        <sz val="9"/>
        <rFont val="Arial"/>
        <family val="2"/>
      </rPr>
      <t>podsiębiernymi o poj. łyżki 0.25 m3 w gruncie kat. I-II z transportem urobku na odległość do 1 km samochodami samowyładowczymi - wykopy pod studnie i wpusty</t>
    </r>
  </si>
  <si>
    <r>
      <rPr>
        <sz val="9"/>
        <rFont val="Arial"/>
        <family val="2"/>
      </rPr>
      <t>36,80</t>
    </r>
  </si>
  <si>
    <r>
      <rPr>
        <sz val="9"/>
        <rFont val="Arial"/>
        <family val="2"/>
      </rPr>
      <t xml:space="preserve">4
</t>
    </r>
    <r>
      <rPr>
        <sz val="9"/>
        <rFont val="Arial"/>
        <family val="2"/>
      </rPr>
      <t>d.1.1</t>
    </r>
  </si>
  <si>
    <r>
      <rPr>
        <sz val="9"/>
        <rFont val="Arial"/>
        <family val="2"/>
      </rPr>
      <t xml:space="preserve">Wykopy liniowe o szerokości 0,8-2,5 m i głębokości
</t>
    </r>
    <r>
      <rPr>
        <sz val="9"/>
        <rFont val="Arial"/>
        <family val="2"/>
      </rPr>
      <t>do 3,0 m o ścianach pionowych w gruntach suchych kat. I-II z ręcznym wydobyciem urobku</t>
    </r>
  </si>
  <si>
    <r>
      <rPr>
        <sz val="9"/>
        <rFont val="Arial"/>
        <family val="2"/>
      </rPr>
      <t>1,90</t>
    </r>
  </si>
  <si>
    <r>
      <rPr>
        <sz val="9"/>
        <rFont val="Arial"/>
        <family val="2"/>
      </rPr>
      <t xml:space="preserve">5
</t>
    </r>
    <r>
      <rPr>
        <sz val="9"/>
        <rFont val="Arial"/>
        <family val="2"/>
      </rPr>
      <t>d.1.1</t>
    </r>
  </si>
  <si>
    <r>
      <rPr>
        <sz val="9"/>
        <rFont val="Arial"/>
        <family val="2"/>
      </rPr>
      <t xml:space="preserve">Igłofiltry o średnicy do 50 mm wpłukiwane w grunt
</t>
    </r>
    <r>
      <rPr>
        <sz val="9"/>
        <rFont val="Arial"/>
        <family val="2"/>
      </rPr>
      <t>bezpośrednio z obsypką do głębokości 4 m.</t>
    </r>
  </si>
  <si>
    <r>
      <rPr>
        <sz val="9"/>
        <rFont val="Arial"/>
        <family val="2"/>
      </rPr>
      <t>szt.</t>
    </r>
  </si>
  <si>
    <r>
      <rPr>
        <sz val="9"/>
        <rFont val="Arial"/>
        <family val="2"/>
      </rPr>
      <t>16,00</t>
    </r>
  </si>
  <si>
    <r>
      <rPr>
        <sz val="9"/>
        <rFont val="Arial"/>
        <family val="2"/>
      </rPr>
      <t xml:space="preserve">6
</t>
    </r>
    <r>
      <rPr>
        <sz val="9"/>
        <rFont val="Arial"/>
        <family val="2"/>
      </rPr>
      <t>d.1.1</t>
    </r>
  </si>
  <si>
    <r>
      <rPr>
        <sz val="9"/>
        <rFont val="Arial"/>
        <family val="2"/>
      </rPr>
      <t xml:space="preserve">Pełne umocnienie pionowych ścian wykopów
</t>
    </r>
    <r>
      <rPr>
        <sz val="9"/>
        <rFont val="Arial"/>
        <family val="2"/>
      </rPr>
      <t>liniowych o gł. do 3 m palami szalunkowymi (wypraskami) w gruntach nawodnionych kat. I-II wraz z rozbiórką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</si>
  <si>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</si>
  <si>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>22,00</t>
    </r>
  </si>
  <si>
    <r>
      <rPr>
        <sz val="9"/>
        <rFont val="Arial"/>
        <family val="2"/>
      </rPr>
      <t xml:space="preserve">7
</t>
    </r>
    <r>
      <rPr>
        <sz val="9"/>
        <rFont val="Arial"/>
        <family val="2"/>
      </rPr>
      <t>d.1.1</t>
    </r>
  </si>
  <si>
    <r>
      <rPr>
        <sz val="9"/>
        <rFont val="Arial"/>
        <family val="2"/>
      </rPr>
      <t xml:space="preserve">Kanały rurowe - podłoża z materiałów sypkich o
</t>
    </r>
    <r>
      <rPr>
        <sz val="9"/>
        <rFont val="Arial"/>
        <family val="2"/>
      </rPr>
      <t>grubości 20 cm</t>
    </r>
  </si>
  <si>
    <r>
      <rPr>
        <sz val="9"/>
        <rFont val="Arial"/>
        <family val="2"/>
      </rPr>
      <t>22,77</t>
    </r>
  </si>
  <si>
    <r>
      <rPr>
        <sz val="9"/>
        <rFont val="Arial"/>
        <family val="2"/>
      </rPr>
      <t xml:space="preserve">8
</t>
    </r>
    <r>
      <rPr>
        <sz val="9"/>
        <rFont val="Arial"/>
        <family val="2"/>
      </rPr>
      <t>d.1.1</t>
    </r>
  </si>
  <si>
    <r>
      <rPr>
        <sz val="9"/>
        <rFont val="Arial"/>
        <family val="2"/>
      </rPr>
      <t xml:space="preserve">Ręczne zasypywanie wykopów liniowych o ścianach
</t>
    </r>
    <r>
      <rPr>
        <sz val="9"/>
        <rFont val="Arial"/>
        <family val="2"/>
      </rPr>
      <t>pionowych, szer. wykopu 0,8-1,5 m -obsypka rurociągu 20 cm ponad wierzch rury</t>
    </r>
  </si>
  <si>
    <r>
      <rPr>
        <sz val="9"/>
        <rFont val="Arial"/>
        <family val="2"/>
      </rPr>
      <t xml:space="preserve">9
</t>
    </r>
    <r>
      <rPr>
        <sz val="9"/>
        <rFont val="Arial"/>
        <family val="2"/>
      </rPr>
      <t>d.1.1</t>
    </r>
  </si>
  <si>
    <r>
      <rPr>
        <sz val="9"/>
        <rFont val="Arial"/>
        <family val="2"/>
      </rPr>
      <t xml:space="preserve">Ręczne zasypywanie wykopów liniowych o ścianach
</t>
    </r>
    <r>
      <rPr>
        <sz val="9"/>
        <rFont val="Arial"/>
        <family val="2"/>
      </rPr>
      <t>pionowych, szer. wykopu 0,8-1,5 m -obsypka studni i wpustów</t>
    </r>
  </si>
  <si>
    <r>
      <rPr>
        <sz val="9"/>
        <rFont val="Arial"/>
        <family val="2"/>
      </rPr>
      <t xml:space="preserve">10
</t>
    </r>
    <r>
      <rPr>
        <sz val="9"/>
        <rFont val="Arial"/>
        <family val="2"/>
      </rPr>
      <t>d.1.1</t>
    </r>
  </si>
  <si>
    <r>
      <rPr>
        <sz val="9"/>
        <rFont val="Arial"/>
        <family val="2"/>
      </rPr>
      <t xml:space="preserve">Podłoża i obsypki z kruszyw naturalnych
</t>
    </r>
    <r>
      <rPr>
        <sz val="9"/>
        <rFont val="Arial"/>
        <family val="2"/>
      </rPr>
      <t>dowiezionych - wymiana gruntu</t>
    </r>
  </si>
  <si>
    <r>
      <rPr>
        <sz val="9"/>
        <rFont val="Arial"/>
        <family val="2"/>
      </rPr>
      <t>6,20</t>
    </r>
  </si>
  <si>
    <r>
      <rPr>
        <sz val="9"/>
        <rFont val="Arial"/>
        <family val="2"/>
      </rPr>
      <t xml:space="preserve">11
</t>
    </r>
    <r>
      <rPr>
        <sz val="9"/>
        <rFont val="Arial"/>
        <family val="2"/>
      </rPr>
      <t>d.1.1</t>
    </r>
  </si>
  <si>
    <r>
      <rPr>
        <sz val="9"/>
        <rFont val="Arial"/>
        <family val="2"/>
      </rPr>
      <t xml:space="preserve">Zagęszczenie nasypów ubijakami mechanicznymi;
</t>
    </r>
    <r>
      <rPr>
        <sz val="9"/>
        <rFont val="Arial"/>
        <family val="2"/>
      </rPr>
      <t>grunty sypkie kat. I-III Wskaźnik zagęszczenia Js = 0.98</t>
    </r>
  </si>
  <si>
    <r>
      <rPr>
        <sz val="9"/>
        <rFont val="Arial"/>
        <family val="2"/>
      </rPr>
      <t xml:space="preserve">12
</t>
    </r>
    <r>
      <rPr>
        <sz val="9"/>
        <rFont val="Arial"/>
        <family val="2"/>
      </rPr>
      <t>d.1.1</t>
    </r>
  </si>
  <si>
    <r>
      <rPr>
        <sz val="9"/>
        <rFont val="Arial"/>
        <family val="2"/>
      </rPr>
      <t>45,36</t>
    </r>
  </si>
  <si>
    <r>
      <rPr>
        <b/>
        <sz val="9"/>
        <rFont val="Arial"/>
        <family val="2"/>
      </rPr>
      <t>Razem dział: Roboty ziemne</t>
    </r>
  </si>
  <si>
    <r>
      <rPr>
        <b/>
        <sz val="9"/>
        <rFont val="Arial"/>
        <family val="2"/>
      </rPr>
      <t>Roboty instalacyjne</t>
    </r>
  </si>
  <si>
    <r>
      <rPr>
        <sz val="9"/>
        <rFont val="Arial"/>
        <family val="2"/>
      </rPr>
      <t xml:space="preserve">13
</t>
    </r>
    <r>
      <rPr>
        <sz val="9"/>
        <rFont val="Arial"/>
        <family val="2"/>
      </rPr>
      <t>d.1.2</t>
    </r>
  </si>
  <si>
    <r>
      <rPr>
        <sz val="9"/>
        <rFont val="Arial"/>
        <family val="2"/>
      </rPr>
      <t xml:space="preserve">Kanały z rur PVC łączonych na wcisk o śr. zewn. 200
</t>
    </r>
    <r>
      <rPr>
        <sz val="9"/>
        <rFont val="Arial"/>
        <family val="2"/>
      </rPr>
      <t>mm - wykopy umocnione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</si>
  <si>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</si>
  <si>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>8,30</t>
    </r>
  </si>
  <si>
    <r>
      <rPr>
        <sz val="9"/>
        <rFont val="Arial"/>
        <family val="2"/>
      </rPr>
      <t xml:space="preserve">14
</t>
    </r>
    <r>
      <rPr>
        <sz val="9"/>
        <rFont val="Arial"/>
        <family val="2"/>
      </rPr>
      <t>d.1.2</t>
    </r>
  </si>
  <si>
    <r>
      <rPr>
        <sz val="9"/>
        <rFont val="Arial"/>
        <family val="2"/>
      </rPr>
      <t xml:space="preserve">Studnie rewizyjne z kręgów betonowych o śr. 1000
</t>
    </r>
    <r>
      <rPr>
        <sz val="9"/>
        <rFont val="Arial"/>
        <family val="2"/>
      </rPr>
      <t>mm w gotowym wykopie</t>
    </r>
  </si>
  <si>
    <r>
      <rPr>
        <sz val="9"/>
        <rFont val="Arial"/>
        <family val="2"/>
      </rPr>
      <t>stud.</t>
    </r>
  </si>
  <si>
    <r>
      <rPr>
        <sz val="9"/>
        <rFont val="Arial"/>
        <family val="2"/>
      </rPr>
      <t>1,00</t>
    </r>
  </si>
  <si>
    <r>
      <rPr>
        <sz val="9"/>
        <rFont val="Arial"/>
        <family val="2"/>
      </rPr>
      <t xml:space="preserve">15
</t>
    </r>
    <r>
      <rPr>
        <sz val="9"/>
        <rFont val="Arial"/>
        <family val="2"/>
      </rPr>
      <t>d.1.2</t>
    </r>
  </si>
  <si>
    <r>
      <rPr>
        <sz val="9"/>
        <rFont val="Arial"/>
        <family val="2"/>
      </rPr>
      <t xml:space="preserve">Wpusty ściekowe kompletne z osadnikiem 1,0 m z
</t>
    </r>
    <r>
      <rPr>
        <sz val="9"/>
        <rFont val="Arial"/>
        <family val="2"/>
      </rPr>
      <t>elementów betonowych Dn 500 mm kompletne</t>
    </r>
  </si>
  <si>
    <r>
      <rPr>
        <sz val="9"/>
        <rFont val="Arial"/>
        <family val="2"/>
      </rPr>
      <t>2,00</t>
    </r>
  </si>
  <si>
    <r>
      <rPr>
        <sz val="9"/>
        <rFont val="Arial"/>
        <family val="2"/>
      </rPr>
      <t xml:space="preserve">16
</t>
    </r>
    <r>
      <rPr>
        <sz val="9"/>
        <rFont val="Arial"/>
        <family val="2"/>
      </rPr>
      <t>d.1.2</t>
    </r>
  </si>
  <si>
    <r>
      <rPr>
        <sz val="9"/>
        <rFont val="Arial"/>
        <family val="2"/>
      </rPr>
      <t xml:space="preserve">Kształtki PVC kanalizacyjne jednokielichowe łączone
</t>
    </r>
    <r>
      <rPr>
        <sz val="9"/>
        <rFont val="Arial"/>
        <family val="2"/>
      </rPr>
      <t>na wcisk o śr. zewn. 200 mm - kolano 45 stopni Dz200 PVC-U</t>
    </r>
  </si>
  <si>
    <r>
      <rPr>
        <sz val="9"/>
        <rFont val="Arial"/>
        <family val="2"/>
      </rPr>
      <t>szt</t>
    </r>
  </si>
  <si>
    <r>
      <rPr>
        <sz val="9"/>
        <rFont val="Arial"/>
        <family val="2"/>
      </rPr>
      <t>8,00</t>
    </r>
  </si>
  <si>
    <r>
      <rPr>
        <sz val="9"/>
        <rFont val="Arial"/>
        <family val="2"/>
      </rPr>
      <t xml:space="preserve">17
</t>
    </r>
    <r>
      <rPr>
        <sz val="9"/>
        <rFont val="Arial"/>
        <family val="2"/>
      </rPr>
      <t>d.1.2</t>
    </r>
  </si>
  <si>
    <r>
      <rPr>
        <sz val="9"/>
        <rFont val="Arial"/>
        <family val="2"/>
      </rPr>
      <t xml:space="preserve">Wpięcie do istniejącej studni kanalizacyjnej za
</t>
    </r>
    <r>
      <rPr>
        <sz val="9"/>
        <rFont val="Arial"/>
        <family val="2"/>
      </rPr>
      <t>pomocą przejścia szczelnego</t>
    </r>
  </si>
  <si>
    <r>
      <rPr>
        <sz val="9"/>
        <rFont val="Arial"/>
        <family val="2"/>
      </rPr>
      <t xml:space="preserve">18
</t>
    </r>
    <r>
      <rPr>
        <sz val="9"/>
        <rFont val="Arial"/>
        <family val="2"/>
      </rPr>
      <t>d.1.2</t>
    </r>
  </si>
  <si>
    <r>
      <rPr>
        <sz val="9"/>
        <rFont val="Arial"/>
        <family val="2"/>
      </rPr>
      <t xml:space="preserve">Montaż konstrukcji podwieszeń kabli energetycznych
</t>
    </r>
    <r>
      <rPr>
        <sz val="9"/>
        <rFont val="Arial"/>
        <family val="2"/>
      </rPr>
      <t>i telekomunikacyjnych typu lekkiego o rozpiętości elementu 4.0 m</t>
    </r>
  </si>
  <si>
    <r>
      <rPr>
        <sz val="9"/>
        <rFont val="Arial"/>
        <family val="2"/>
      </rPr>
      <t>kpl.</t>
    </r>
  </si>
  <si>
    <r>
      <rPr>
        <sz val="9"/>
        <rFont val="Arial"/>
        <family val="2"/>
      </rPr>
      <t xml:space="preserve">19
</t>
    </r>
    <r>
      <rPr>
        <sz val="9"/>
        <rFont val="Arial"/>
        <family val="2"/>
      </rPr>
      <t>d.1.2</t>
    </r>
  </si>
  <si>
    <r>
      <rPr>
        <sz val="9"/>
        <rFont val="Arial"/>
        <family val="2"/>
      </rPr>
      <t xml:space="preserve">Demontaż konstrukcji podwieszeń kabli
</t>
    </r>
    <r>
      <rPr>
        <sz val="9"/>
        <rFont val="Arial"/>
        <family val="2"/>
      </rPr>
      <t>energetycznych i telekomunikacyjnych typu lekkiego o rozpiętości elementu 4.0 m</t>
    </r>
  </si>
  <si>
    <r>
      <rPr>
        <sz val="9"/>
        <rFont val="Arial"/>
        <family val="2"/>
      </rPr>
      <t xml:space="preserve">20
</t>
    </r>
    <r>
      <rPr>
        <sz val="9"/>
        <rFont val="Arial"/>
        <family val="2"/>
      </rPr>
      <t>d.1.2</t>
    </r>
  </si>
  <si>
    <r>
      <rPr>
        <sz val="9"/>
        <rFont val="Arial"/>
        <family val="2"/>
      </rPr>
      <t xml:space="preserve">Montaż konstrukcji podwieszeń rurociągów i kanałów
</t>
    </r>
    <r>
      <rPr>
        <sz val="9"/>
        <rFont val="Arial"/>
        <family val="2"/>
      </rPr>
      <t>o rozpiętości elementu 4.0 m</t>
    </r>
  </si>
  <si>
    <r>
      <rPr>
        <sz val="9"/>
        <rFont val="Arial"/>
        <family val="2"/>
      </rPr>
      <t xml:space="preserve">21
</t>
    </r>
    <r>
      <rPr>
        <sz val="9"/>
        <rFont val="Arial"/>
        <family val="2"/>
      </rPr>
      <t>d.1.2</t>
    </r>
  </si>
  <si>
    <r>
      <rPr>
        <sz val="9"/>
        <rFont val="Arial"/>
        <family val="2"/>
      </rPr>
      <t xml:space="preserve">Demontaż konstrukcji podwieszeń rurociągów i
</t>
    </r>
    <r>
      <rPr>
        <sz val="9"/>
        <rFont val="Arial"/>
        <family val="2"/>
      </rPr>
      <t>kanałów o rozpiętości elementu 4.0 m</t>
    </r>
  </si>
  <si>
    <r>
      <rPr>
        <sz val="9"/>
        <rFont val="Arial"/>
        <family val="2"/>
      </rPr>
      <t>Próba wodna szczelności sieci z rur typu HOBAS,</t>
    </r>
  </si>
  <si>
    <r>
      <rPr>
        <sz val="9"/>
        <rFont val="Arial"/>
        <family val="2"/>
      </rPr>
      <t>0,04</t>
    </r>
  </si>
  <si>
    <r>
      <rPr>
        <sz val="9"/>
        <rFont val="Arial"/>
        <family val="2"/>
      </rPr>
      <t>d.1.2</t>
    </r>
  </si>
  <si>
    <r>
      <rPr>
        <sz val="9"/>
        <rFont val="Arial"/>
        <family val="2"/>
      </rPr>
      <t>PCW, PVC, PE, PEHD o śr. 200 mm</t>
    </r>
  </si>
  <si>
    <r>
      <rPr>
        <sz val="9"/>
        <rFont val="Arial"/>
        <family val="2"/>
      </rPr>
      <t>m -1</t>
    </r>
  </si>
  <si>
    <r>
      <rPr>
        <sz val="9"/>
        <rFont val="Arial"/>
        <family val="2"/>
      </rPr>
      <t>prób</t>
    </r>
  </si>
  <si>
    <r>
      <rPr>
        <sz val="9"/>
        <rFont val="Arial"/>
        <family val="2"/>
      </rPr>
      <t>.</t>
    </r>
  </si>
  <si>
    <r>
      <rPr>
        <b/>
        <sz val="9"/>
        <rFont val="Arial"/>
        <family val="2"/>
      </rPr>
      <t>Razem dział: Roboty instalacyjne</t>
    </r>
  </si>
  <si>
    <t>PRZEDMIAR_OFERTA</t>
  </si>
  <si>
    <t xml:space="preserve">roboty budowlane polegające na remoncie ulicy Cybińskiej w Poznaniu obejmującym wymianę nawierzchni chodników i jezdni wraz z oświetleniem i odwodnieniem  </t>
  </si>
  <si>
    <t xml:space="preserve">Dodatek za każdy rozpoczęty 1 km transportu ziemi
samochodami samowyładowczymi po drogach o nawierzchni utwardzonej (kat. gruntu I-IV) ponad 1 km (ODLEGŁOŚĆ OKREŚLI OFERENT)
</t>
  </si>
  <si>
    <t>ŁĄCZNIE (NETTO)</t>
  </si>
  <si>
    <t>PODATEK VAT 23% (zgodnie z obowiązującymi przepisami)</t>
  </si>
  <si>
    <t>Łącznie kwota z podatkiem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</si>
</sst>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_ ;\-#,##0.00\ "/>
  </numFmts>
  <fonts count="10" x14ac:knownFonts="1">
    <font>
      <sz val="10"/>
      <color rgb="FF000000"/>
      <name val="Times New Roman"/>
      <charset val="204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4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shrinkToFit="1"/>
    </xf>
    <xf numFmtId="164" fontId="3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 indent="1"/>
    </xf>
    <xf numFmtId="1" fontId="4" fillId="0" borderId="5" xfId="0" applyNumberFormat="1" applyFont="1" applyFill="1" applyBorder="1" applyAlignment="1">
      <alignment horizontal="right" vertical="top" shrinkToFit="1"/>
    </xf>
    <xf numFmtId="1" fontId="4" fillId="0" borderId="5" xfId="0" applyNumberFormat="1" applyFont="1" applyFill="1" applyBorder="1" applyAlignment="1">
      <alignment horizontal="center" vertical="top" shrinkToFit="1"/>
    </xf>
    <xf numFmtId="0" fontId="1" fillId="0" borderId="9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top" wrapText="1"/>
    </xf>
    <xf numFmtId="165" fontId="8" fillId="0" borderId="16" xfId="0" applyNumberFormat="1" applyFont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 indent="1"/>
    </xf>
    <xf numFmtId="165" fontId="2" fillId="0" borderId="1" xfId="0" applyNumberFormat="1" applyFont="1" applyFill="1" applyBorder="1" applyAlignment="1">
      <alignment horizontal="right" vertical="top" wrapText="1" indent="1"/>
    </xf>
    <xf numFmtId="0" fontId="5" fillId="0" borderId="0" xfId="0" applyFont="1" applyFill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right" vertical="top" shrinkToFit="1"/>
    </xf>
    <xf numFmtId="4" fontId="4" fillId="0" borderId="4" xfId="0" applyNumberFormat="1" applyFont="1" applyFill="1" applyBorder="1" applyAlignment="1">
      <alignment horizontal="right" vertical="top" shrinkToFi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14287</xdr:rowOff>
    </xdr:from>
    <xdr:ext cx="561975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28575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561975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5627370" cy="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5627370" cy="0"/>
        </a:xfrm>
        <a:custGeom>
          <a:avLst/>
          <a:gdLst/>
          <a:ahLst/>
          <a:cxnLst/>
          <a:rect l="0" t="0" r="0" b="0"/>
          <a:pathLst>
            <a:path w="5627370">
              <a:moveTo>
                <a:pt x="0" y="0"/>
              </a:moveTo>
              <a:lnTo>
                <a:pt x="5626798" y="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10" workbookViewId="0">
      <selection activeCell="L15" sqref="L15:M15"/>
    </sheetView>
  </sheetViews>
  <sheetFormatPr defaultRowHeight="12.75" x14ac:dyDescent="0.2"/>
  <cols>
    <col min="1" max="1" width="7.5" customWidth="1"/>
    <col min="2" max="2" width="5.5" customWidth="1"/>
    <col min="3" max="3" width="5.1640625" customWidth="1"/>
    <col min="4" max="4" width="1.1640625" customWidth="1"/>
    <col min="5" max="5" width="6.83203125" customWidth="1"/>
    <col min="6" max="6" width="16.5" customWidth="1"/>
    <col min="7" max="7" width="2" customWidth="1"/>
    <col min="8" max="8" width="14" customWidth="1"/>
    <col min="9" max="9" width="2.83203125" customWidth="1"/>
    <col min="10" max="10" width="2.33203125" hidden="1" customWidth="1"/>
    <col min="11" max="11" width="5.1640625" customWidth="1"/>
    <col min="12" max="12" width="0.83203125" customWidth="1"/>
    <col min="13" max="13" width="8.83203125" customWidth="1"/>
    <col min="14" max="14" width="6.6640625" customWidth="1"/>
    <col min="15" max="15" width="5.1640625" customWidth="1"/>
    <col min="16" max="16" width="14.6640625" customWidth="1"/>
  </cols>
  <sheetData>
    <row r="1" spans="1:16" ht="3" customHeight="1" x14ac:dyDescent="0.2"/>
    <row r="2" spans="1:16" ht="23.1" customHeight="1" x14ac:dyDescent="0.2">
      <c r="A2" s="17" t="s">
        <v>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33" customHeight="1" x14ac:dyDescent="0.2">
      <c r="A3" s="18" t="s">
        <v>82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 customHeight="1" x14ac:dyDescent="0.2">
      <c r="A4" s="1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30"/>
      <c r="K4" s="2" t="s">
        <v>2</v>
      </c>
      <c r="L4" s="31" t="s">
        <v>3</v>
      </c>
      <c r="M4" s="32"/>
      <c r="N4" s="31" t="s">
        <v>4</v>
      </c>
      <c r="O4" s="32"/>
      <c r="P4" s="1" t="s">
        <v>5</v>
      </c>
    </row>
    <row r="5" spans="1:16" ht="12.75" customHeight="1" x14ac:dyDescent="0.2">
      <c r="A5" s="33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12.75" customHeight="1" x14ac:dyDescent="0.2">
      <c r="A6" s="3">
        <v>1</v>
      </c>
      <c r="B6" s="33" t="s">
        <v>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16" ht="15" customHeight="1" x14ac:dyDescent="0.2">
      <c r="A7" s="4">
        <v>1.1000000000000001</v>
      </c>
      <c r="B7" s="33" t="s">
        <v>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16" ht="27.75" customHeight="1" x14ac:dyDescent="0.2">
      <c r="A8" s="5" t="s">
        <v>9</v>
      </c>
      <c r="B8" s="36" t="s">
        <v>10</v>
      </c>
      <c r="C8" s="37"/>
      <c r="D8" s="37"/>
      <c r="E8" s="37"/>
      <c r="F8" s="37"/>
      <c r="G8" s="37"/>
      <c r="H8" s="37"/>
      <c r="I8" s="37"/>
      <c r="J8" s="38"/>
      <c r="K8" s="2" t="s">
        <v>11</v>
      </c>
      <c r="L8" s="39" t="s">
        <v>12</v>
      </c>
      <c r="M8" s="40"/>
      <c r="N8" s="39"/>
      <c r="O8" s="40"/>
      <c r="P8" s="14">
        <f>ROUND(L8*N8,2)</f>
        <v>0</v>
      </c>
    </row>
    <row r="9" spans="1:16" ht="53.25" customHeight="1" x14ac:dyDescent="0.2">
      <c r="A9" s="5" t="s">
        <v>13</v>
      </c>
      <c r="B9" s="36" t="s">
        <v>14</v>
      </c>
      <c r="C9" s="37"/>
      <c r="D9" s="37"/>
      <c r="E9" s="37"/>
      <c r="F9" s="37"/>
      <c r="G9" s="37"/>
      <c r="H9" s="37"/>
      <c r="I9" s="37"/>
      <c r="J9" s="38"/>
      <c r="K9" s="2" t="s">
        <v>15</v>
      </c>
      <c r="L9" s="39" t="s">
        <v>16</v>
      </c>
      <c r="M9" s="40"/>
      <c r="N9" s="39"/>
      <c r="O9" s="40"/>
      <c r="P9" s="14">
        <f t="shared" ref="P9:P19" si="0">ROUND(L9*N9,2)</f>
        <v>0</v>
      </c>
    </row>
    <row r="10" spans="1:16" ht="53.25" customHeight="1" x14ac:dyDescent="0.2">
      <c r="A10" s="5" t="s">
        <v>17</v>
      </c>
      <c r="B10" s="36" t="s">
        <v>18</v>
      </c>
      <c r="C10" s="37"/>
      <c r="D10" s="37"/>
      <c r="E10" s="37"/>
      <c r="F10" s="37"/>
      <c r="G10" s="37"/>
      <c r="H10" s="37"/>
      <c r="I10" s="37"/>
      <c r="J10" s="38"/>
      <c r="K10" s="2" t="s">
        <v>15</v>
      </c>
      <c r="L10" s="39" t="s">
        <v>19</v>
      </c>
      <c r="M10" s="40"/>
      <c r="N10" s="39"/>
      <c r="O10" s="40"/>
      <c r="P10" s="14">
        <f t="shared" si="0"/>
        <v>0</v>
      </c>
    </row>
    <row r="11" spans="1:16" ht="35.25" customHeight="1" x14ac:dyDescent="0.2">
      <c r="A11" s="5" t="s">
        <v>20</v>
      </c>
      <c r="B11" s="36" t="s">
        <v>21</v>
      </c>
      <c r="C11" s="37"/>
      <c r="D11" s="37"/>
      <c r="E11" s="37"/>
      <c r="F11" s="37"/>
      <c r="G11" s="37"/>
      <c r="H11" s="37"/>
      <c r="I11" s="37"/>
      <c r="J11" s="38"/>
      <c r="K11" s="2" t="s">
        <v>15</v>
      </c>
      <c r="L11" s="39" t="s">
        <v>22</v>
      </c>
      <c r="M11" s="40"/>
      <c r="N11" s="39"/>
      <c r="O11" s="40"/>
      <c r="P11" s="14">
        <f t="shared" si="0"/>
        <v>0</v>
      </c>
    </row>
    <row r="12" spans="1:16" ht="27.75" customHeight="1" x14ac:dyDescent="0.2">
      <c r="A12" s="5" t="s">
        <v>23</v>
      </c>
      <c r="B12" s="36" t="s">
        <v>24</v>
      </c>
      <c r="C12" s="37"/>
      <c r="D12" s="37"/>
      <c r="E12" s="37"/>
      <c r="F12" s="37"/>
      <c r="G12" s="37"/>
      <c r="H12" s="37"/>
      <c r="I12" s="37"/>
      <c r="J12" s="38"/>
      <c r="K12" s="2" t="s">
        <v>25</v>
      </c>
      <c r="L12" s="39" t="s">
        <v>26</v>
      </c>
      <c r="M12" s="40"/>
      <c r="N12" s="39"/>
      <c r="O12" s="40"/>
      <c r="P12" s="14">
        <f t="shared" si="0"/>
        <v>0</v>
      </c>
    </row>
    <row r="13" spans="1:16" ht="42.75" customHeight="1" x14ac:dyDescent="0.2">
      <c r="A13" s="5" t="s">
        <v>27</v>
      </c>
      <c r="B13" s="36" t="s">
        <v>28</v>
      </c>
      <c r="C13" s="37"/>
      <c r="D13" s="37"/>
      <c r="E13" s="37"/>
      <c r="F13" s="37"/>
      <c r="G13" s="37"/>
      <c r="H13" s="37"/>
      <c r="I13" s="37"/>
      <c r="J13" s="38"/>
      <c r="K13" s="2" t="s">
        <v>29</v>
      </c>
      <c r="L13" s="39" t="s">
        <v>30</v>
      </c>
      <c r="M13" s="40"/>
      <c r="N13" s="39"/>
      <c r="O13" s="40"/>
      <c r="P13" s="14">
        <f t="shared" si="0"/>
        <v>0</v>
      </c>
    </row>
    <row r="14" spans="1:16" ht="27.75" customHeight="1" x14ac:dyDescent="0.2">
      <c r="A14" s="5" t="s">
        <v>31</v>
      </c>
      <c r="B14" s="36" t="s">
        <v>32</v>
      </c>
      <c r="C14" s="37"/>
      <c r="D14" s="37"/>
      <c r="E14" s="37"/>
      <c r="F14" s="37"/>
      <c r="G14" s="37"/>
      <c r="H14" s="37"/>
      <c r="I14" s="37"/>
      <c r="J14" s="38"/>
      <c r="K14" s="2" t="s">
        <v>29</v>
      </c>
      <c r="L14" s="39" t="s">
        <v>33</v>
      </c>
      <c r="M14" s="40"/>
      <c r="N14" s="39"/>
      <c r="O14" s="40"/>
      <c r="P14" s="14">
        <f t="shared" si="0"/>
        <v>0</v>
      </c>
    </row>
    <row r="15" spans="1:16" ht="37.5" customHeight="1" x14ac:dyDescent="0.2">
      <c r="A15" s="5" t="s">
        <v>34</v>
      </c>
      <c r="B15" s="36" t="s">
        <v>35</v>
      </c>
      <c r="C15" s="37"/>
      <c r="D15" s="37"/>
      <c r="E15" s="37"/>
      <c r="F15" s="37"/>
      <c r="G15" s="37"/>
      <c r="H15" s="37"/>
      <c r="I15" s="37"/>
      <c r="J15" s="38"/>
      <c r="K15" s="2" t="s">
        <v>15</v>
      </c>
      <c r="L15" s="56">
        <v>2.1</v>
      </c>
      <c r="M15" s="57"/>
      <c r="N15" s="39"/>
      <c r="O15" s="40"/>
      <c r="P15" s="14">
        <f t="shared" si="0"/>
        <v>0</v>
      </c>
    </row>
    <row r="16" spans="1:16" ht="39.75" customHeight="1" x14ac:dyDescent="0.2">
      <c r="A16" s="5" t="s">
        <v>36</v>
      </c>
      <c r="B16" s="36" t="s">
        <v>37</v>
      </c>
      <c r="C16" s="37"/>
      <c r="D16" s="37"/>
      <c r="E16" s="37"/>
      <c r="F16" s="37"/>
      <c r="G16" s="37"/>
      <c r="H16" s="37"/>
      <c r="I16" s="37"/>
      <c r="J16" s="38"/>
      <c r="K16" s="2" t="s">
        <v>15</v>
      </c>
      <c r="L16" s="56">
        <v>34.729999999999997</v>
      </c>
      <c r="M16" s="57"/>
      <c r="N16" s="39"/>
      <c r="O16" s="40"/>
      <c r="P16" s="14">
        <f t="shared" si="0"/>
        <v>0</v>
      </c>
    </row>
    <row r="17" spans="1:16" ht="27.75" customHeight="1" x14ac:dyDescent="0.2">
      <c r="A17" s="6" t="s">
        <v>38</v>
      </c>
      <c r="B17" s="36" t="s">
        <v>39</v>
      </c>
      <c r="C17" s="37"/>
      <c r="D17" s="37"/>
      <c r="E17" s="37"/>
      <c r="F17" s="37"/>
      <c r="G17" s="37"/>
      <c r="H17" s="37"/>
      <c r="I17" s="37"/>
      <c r="J17" s="38"/>
      <c r="K17" s="2" t="s">
        <v>15</v>
      </c>
      <c r="L17" s="39" t="s">
        <v>40</v>
      </c>
      <c r="M17" s="40"/>
      <c r="N17" s="39"/>
      <c r="O17" s="40"/>
      <c r="P17" s="14">
        <f t="shared" si="0"/>
        <v>0</v>
      </c>
    </row>
    <row r="18" spans="1:16" ht="30" customHeight="1" x14ac:dyDescent="0.2">
      <c r="A18" s="6" t="s">
        <v>41</v>
      </c>
      <c r="B18" s="36" t="s">
        <v>42</v>
      </c>
      <c r="C18" s="37"/>
      <c r="D18" s="37"/>
      <c r="E18" s="37"/>
      <c r="F18" s="37"/>
      <c r="G18" s="37"/>
      <c r="H18" s="37"/>
      <c r="I18" s="37"/>
      <c r="J18" s="38"/>
      <c r="K18" s="2" t="s">
        <v>15</v>
      </c>
      <c r="L18" s="39" t="s">
        <v>40</v>
      </c>
      <c r="M18" s="40"/>
      <c r="N18" s="39"/>
      <c r="O18" s="40"/>
      <c r="P18" s="14">
        <f t="shared" si="0"/>
        <v>0</v>
      </c>
    </row>
    <row r="19" spans="1:16" ht="53.25" customHeight="1" x14ac:dyDescent="0.2">
      <c r="A19" s="6" t="s">
        <v>43</v>
      </c>
      <c r="B19" s="41" t="s">
        <v>83</v>
      </c>
      <c r="C19" s="37"/>
      <c r="D19" s="37"/>
      <c r="E19" s="37"/>
      <c r="F19" s="37"/>
      <c r="G19" s="37"/>
      <c r="H19" s="37"/>
      <c r="I19" s="37"/>
      <c r="J19" s="38"/>
      <c r="K19" s="2" t="s">
        <v>15</v>
      </c>
      <c r="L19" s="39" t="s">
        <v>44</v>
      </c>
      <c r="M19" s="40"/>
      <c r="N19" s="39"/>
      <c r="O19" s="40"/>
      <c r="P19" s="14">
        <f t="shared" si="0"/>
        <v>0</v>
      </c>
    </row>
    <row r="20" spans="1:16" ht="15" customHeight="1" x14ac:dyDescent="0.2">
      <c r="A20" s="33" t="s">
        <v>45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15">
        <f>SUM(P8:P19)</f>
        <v>0</v>
      </c>
    </row>
    <row r="21" spans="1:16" ht="15" customHeight="1" x14ac:dyDescent="0.2">
      <c r="A21" s="4">
        <v>1.2</v>
      </c>
      <c r="B21" s="33" t="s">
        <v>46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</row>
    <row r="22" spans="1:16" ht="27.75" customHeight="1" x14ac:dyDescent="0.2">
      <c r="A22" s="6" t="s">
        <v>47</v>
      </c>
      <c r="B22" s="36" t="s">
        <v>48</v>
      </c>
      <c r="C22" s="37"/>
      <c r="D22" s="37"/>
      <c r="E22" s="37"/>
      <c r="F22" s="37"/>
      <c r="G22" s="37"/>
      <c r="H22" s="37"/>
      <c r="I22" s="37"/>
      <c r="J22" s="38"/>
      <c r="K22" s="2" t="s">
        <v>49</v>
      </c>
      <c r="L22" s="39" t="s">
        <v>50</v>
      </c>
      <c r="M22" s="40"/>
      <c r="N22" s="39"/>
      <c r="O22" s="40"/>
      <c r="P22" s="14">
        <f t="shared" ref="P22:P31" si="1">ROUND(L22*N22,2)</f>
        <v>0</v>
      </c>
    </row>
    <row r="23" spans="1:16" ht="27.75" customHeight="1" x14ac:dyDescent="0.2">
      <c r="A23" s="6" t="s">
        <v>51</v>
      </c>
      <c r="B23" s="36" t="s">
        <v>52</v>
      </c>
      <c r="C23" s="37"/>
      <c r="D23" s="37"/>
      <c r="E23" s="37"/>
      <c r="F23" s="37"/>
      <c r="G23" s="37"/>
      <c r="H23" s="37"/>
      <c r="I23" s="37"/>
      <c r="J23" s="38"/>
      <c r="K23" s="2" t="s">
        <v>53</v>
      </c>
      <c r="L23" s="39" t="s">
        <v>54</v>
      </c>
      <c r="M23" s="40"/>
      <c r="N23" s="39"/>
      <c r="O23" s="40"/>
      <c r="P23" s="14">
        <f t="shared" si="1"/>
        <v>0</v>
      </c>
    </row>
    <row r="24" spans="1:16" ht="27.75" customHeight="1" x14ac:dyDescent="0.2">
      <c r="A24" s="6" t="s">
        <v>55</v>
      </c>
      <c r="B24" s="36" t="s">
        <v>56</v>
      </c>
      <c r="C24" s="37"/>
      <c r="D24" s="37"/>
      <c r="E24" s="37"/>
      <c r="F24" s="37"/>
      <c r="G24" s="37"/>
      <c r="H24" s="37"/>
      <c r="I24" s="37"/>
      <c r="J24" s="38"/>
      <c r="K24" s="2" t="s">
        <v>25</v>
      </c>
      <c r="L24" s="39" t="s">
        <v>57</v>
      </c>
      <c r="M24" s="40"/>
      <c r="N24" s="39"/>
      <c r="O24" s="40"/>
      <c r="P24" s="14">
        <f t="shared" si="1"/>
        <v>0</v>
      </c>
    </row>
    <row r="25" spans="1:16" ht="39.75" customHeight="1" x14ac:dyDescent="0.2">
      <c r="A25" s="6" t="s">
        <v>58</v>
      </c>
      <c r="B25" s="36" t="s">
        <v>59</v>
      </c>
      <c r="C25" s="37"/>
      <c r="D25" s="37"/>
      <c r="E25" s="37"/>
      <c r="F25" s="37"/>
      <c r="G25" s="37"/>
      <c r="H25" s="37"/>
      <c r="I25" s="37"/>
      <c r="J25" s="38"/>
      <c r="K25" s="2" t="s">
        <v>60</v>
      </c>
      <c r="L25" s="39" t="s">
        <v>61</v>
      </c>
      <c r="M25" s="40"/>
      <c r="N25" s="39"/>
      <c r="O25" s="40"/>
      <c r="P25" s="14">
        <f t="shared" si="1"/>
        <v>0</v>
      </c>
    </row>
    <row r="26" spans="1:16" ht="27.75" customHeight="1" x14ac:dyDescent="0.2">
      <c r="A26" s="6" t="s">
        <v>62</v>
      </c>
      <c r="B26" s="36" t="s">
        <v>63</v>
      </c>
      <c r="C26" s="37"/>
      <c r="D26" s="37"/>
      <c r="E26" s="37"/>
      <c r="F26" s="37"/>
      <c r="G26" s="37"/>
      <c r="H26" s="37"/>
      <c r="I26" s="37"/>
      <c r="J26" s="38"/>
      <c r="K26" s="2" t="s">
        <v>60</v>
      </c>
      <c r="L26" s="39" t="s">
        <v>54</v>
      </c>
      <c r="M26" s="40"/>
      <c r="N26" s="39"/>
      <c r="O26" s="40"/>
      <c r="P26" s="14">
        <f t="shared" si="1"/>
        <v>0</v>
      </c>
    </row>
    <row r="27" spans="1:16" ht="39" customHeight="1" x14ac:dyDescent="0.2">
      <c r="A27" s="6" t="s">
        <v>64</v>
      </c>
      <c r="B27" s="36" t="s">
        <v>65</v>
      </c>
      <c r="C27" s="37"/>
      <c r="D27" s="37"/>
      <c r="E27" s="37"/>
      <c r="F27" s="37"/>
      <c r="G27" s="37"/>
      <c r="H27" s="37"/>
      <c r="I27" s="37"/>
      <c r="J27" s="38"/>
      <c r="K27" s="2" t="s">
        <v>66</v>
      </c>
      <c r="L27" s="39" t="s">
        <v>57</v>
      </c>
      <c r="M27" s="40"/>
      <c r="N27" s="39"/>
      <c r="O27" s="40"/>
      <c r="P27" s="14">
        <f t="shared" si="1"/>
        <v>0</v>
      </c>
    </row>
    <row r="28" spans="1:16" ht="42" customHeight="1" x14ac:dyDescent="0.2">
      <c r="A28" s="6" t="s">
        <v>67</v>
      </c>
      <c r="B28" s="36" t="s">
        <v>68</v>
      </c>
      <c r="C28" s="37"/>
      <c r="D28" s="37"/>
      <c r="E28" s="37"/>
      <c r="F28" s="37"/>
      <c r="G28" s="37"/>
      <c r="H28" s="37"/>
      <c r="I28" s="37"/>
      <c r="J28" s="38"/>
      <c r="K28" s="2" t="s">
        <v>66</v>
      </c>
      <c r="L28" s="39" t="s">
        <v>57</v>
      </c>
      <c r="M28" s="40"/>
      <c r="N28" s="39"/>
      <c r="O28" s="40"/>
      <c r="P28" s="14">
        <f t="shared" si="1"/>
        <v>0</v>
      </c>
    </row>
    <row r="29" spans="1:16" ht="27.75" customHeight="1" x14ac:dyDescent="0.2">
      <c r="A29" s="6" t="s">
        <v>69</v>
      </c>
      <c r="B29" s="36" t="s">
        <v>70</v>
      </c>
      <c r="C29" s="37"/>
      <c r="D29" s="37"/>
      <c r="E29" s="37"/>
      <c r="F29" s="37"/>
      <c r="G29" s="37"/>
      <c r="H29" s="37"/>
      <c r="I29" s="37"/>
      <c r="J29" s="38"/>
      <c r="K29" s="2" t="s">
        <v>66</v>
      </c>
      <c r="L29" s="39" t="s">
        <v>54</v>
      </c>
      <c r="M29" s="40"/>
      <c r="N29" s="39"/>
      <c r="O29" s="40"/>
      <c r="P29" s="14">
        <f t="shared" si="1"/>
        <v>0</v>
      </c>
    </row>
    <row r="30" spans="1:16" ht="27.75" customHeight="1" x14ac:dyDescent="0.2">
      <c r="A30" s="6" t="s">
        <v>71</v>
      </c>
      <c r="B30" s="36" t="s">
        <v>72</v>
      </c>
      <c r="C30" s="37"/>
      <c r="D30" s="37"/>
      <c r="E30" s="37"/>
      <c r="F30" s="37"/>
      <c r="G30" s="37"/>
      <c r="H30" s="37"/>
      <c r="I30" s="37"/>
      <c r="J30" s="38"/>
      <c r="K30" s="2" t="s">
        <v>66</v>
      </c>
      <c r="L30" s="39" t="s">
        <v>54</v>
      </c>
      <c r="M30" s="40"/>
      <c r="N30" s="39"/>
      <c r="O30" s="40"/>
      <c r="P30" s="14">
        <f t="shared" si="1"/>
        <v>0</v>
      </c>
    </row>
    <row r="31" spans="1:16" ht="15" customHeight="1" x14ac:dyDescent="0.2">
      <c r="A31" s="7">
        <v>22</v>
      </c>
      <c r="B31" s="42" t="s">
        <v>73</v>
      </c>
      <c r="C31" s="43"/>
      <c r="D31" s="43"/>
      <c r="E31" s="43"/>
      <c r="F31" s="43"/>
      <c r="G31" s="43"/>
      <c r="H31" s="43"/>
      <c r="I31" s="43"/>
      <c r="J31" s="44"/>
      <c r="K31" s="8">
        <v>200</v>
      </c>
      <c r="L31" s="45" t="s">
        <v>74</v>
      </c>
      <c r="M31" s="46"/>
      <c r="N31" s="45"/>
      <c r="O31" s="46"/>
      <c r="P31" s="14">
        <f t="shared" si="1"/>
        <v>0</v>
      </c>
    </row>
    <row r="32" spans="1:16" ht="12.75" customHeight="1" x14ac:dyDescent="0.2">
      <c r="A32" s="9" t="s">
        <v>75</v>
      </c>
      <c r="B32" s="47" t="s">
        <v>76</v>
      </c>
      <c r="C32" s="48"/>
      <c r="D32" s="48"/>
      <c r="E32" s="48"/>
      <c r="F32" s="48"/>
      <c r="G32" s="48"/>
      <c r="H32" s="48"/>
      <c r="I32" s="48"/>
      <c r="J32" s="49"/>
      <c r="K32" s="10" t="s">
        <v>77</v>
      </c>
      <c r="L32" s="50"/>
      <c r="M32" s="51"/>
      <c r="N32" s="50"/>
      <c r="O32" s="51"/>
      <c r="P32" s="11"/>
    </row>
    <row r="33" spans="1:16" ht="12.75" customHeight="1" x14ac:dyDescent="0.2">
      <c r="A33" s="11"/>
      <c r="B33" s="50"/>
      <c r="C33" s="52"/>
      <c r="D33" s="52"/>
      <c r="E33" s="52"/>
      <c r="F33" s="52"/>
      <c r="G33" s="52"/>
      <c r="H33" s="52"/>
      <c r="I33" s="52"/>
      <c r="J33" s="51"/>
      <c r="K33" s="10" t="s">
        <v>78</v>
      </c>
      <c r="L33" s="50"/>
      <c r="M33" s="51"/>
      <c r="N33" s="50"/>
      <c r="O33" s="51"/>
      <c r="P33" s="11"/>
    </row>
    <row r="34" spans="1:16" ht="12.75" customHeight="1" x14ac:dyDescent="0.2">
      <c r="A34" s="12"/>
      <c r="B34" s="53"/>
      <c r="C34" s="54"/>
      <c r="D34" s="54"/>
      <c r="E34" s="54"/>
      <c r="F34" s="54"/>
      <c r="G34" s="54"/>
      <c r="H34" s="54"/>
      <c r="I34" s="54"/>
      <c r="J34" s="55"/>
      <c r="K34" s="13" t="s">
        <v>79</v>
      </c>
      <c r="L34" s="53"/>
      <c r="M34" s="55"/>
      <c r="N34" s="53"/>
      <c r="O34" s="55"/>
      <c r="P34" s="12"/>
    </row>
    <row r="35" spans="1:16" ht="15" customHeight="1" x14ac:dyDescent="0.2">
      <c r="A35" s="33" t="s">
        <v>80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16">
        <f>SUM(P22:P34)</f>
        <v>0</v>
      </c>
    </row>
    <row r="36" spans="1:16" ht="15" customHeight="1" x14ac:dyDescent="0.2">
      <c r="A36" s="19" t="s">
        <v>84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6">
        <f>P20+P35</f>
        <v>0</v>
      </c>
    </row>
    <row r="37" spans="1:16" ht="15" customHeight="1" x14ac:dyDescent="0.2">
      <c r="A37" s="22" t="s">
        <v>85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16">
        <f>P36*0.23</f>
        <v>0</v>
      </c>
    </row>
    <row r="38" spans="1:16" ht="15" customHeight="1" x14ac:dyDescent="0.2">
      <c r="A38" s="25" t="s">
        <v>86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16">
        <f>SUM(P36:P37)</f>
        <v>0</v>
      </c>
    </row>
  </sheetData>
  <mergeCells count="89">
    <mergeCell ref="A35:O35"/>
    <mergeCell ref="B33:J33"/>
    <mergeCell ref="L33:M33"/>
    <mergeCell ref="N33:O33"/>
    <mergeCell ref="B34:J34"/>
    <mergeCell ref="L34:M34"/>
    <mergeCell ref="N34:O34"/>
    <mergeCell ref="B31:J31"/>
    <mergeCell ref="L31:M31"/>
    <mergeCell ref="N31:O31"/>
    <mergeCell ref="B32:J32"/>
    <mergeCell ref="L32:M32"/>
    <mergeCell ref="N32:O32"/>
    <mergeCell ref="B29:J29"/>
    <mergeCell ref="L29:M29"/>
    <mergeCell ref="N29:O29"/>
    <mergeCell ref="B30:J30"/>
    <mergeCell ref="L30:M30"/>
    <mergeCell ref="N30:O30"/>
    <mergeCell ref="B27:J27"/>
    <mergeCell ref="L27:M27"/>
    <mergeCell ref="N27:O27"/>
    <mergeCell ref="B28:J28"/>
    <mergeCell ref="L28:M28"/>
    <mergeCell ref="N28:O28"/>
    <mergeCell ref="B25:J25"/>
    <mergeCell ref="L25:M25"/>
    <mergeCell ref="N25:O25"/>
    <mergeCell ref="B26:J26"/>
    <mergeCell ref="L26:M26"/>
    <mergeCell ref="N26:O26"/>
    <mergeCell ref="B23:J23"/>
    <mergeCell ref="L23:M23"/>
    <mergeCell ref="N23:O23"/>
    <mergeCell ref="B24:J24"/>
    <mergeCell ref="L24:M24"/>
    <mergeCell ref="N24:O24"/>
    <mergeCell ref="A20:O20"/>
    <mergeCell ref="B21:P21"/>
    <mergeCell ref="B22:J22"/>
    <mergeCell ref="L22:M22"/>
    <mergeCell ref="N22:O22"/>
    <mergeCell ref="B18:J18"/>
    <mergeCell ref="L18:M18"/>
    <mergeCell ref="N18:O18"/>
    <mergeCell ref="B19:J19"/>
    <mergeCell ref="L19:M19"/>
    <mergeCell ref="N19:O19"/>
    <mergeCell ref="B16:J16"/>
    <mergeCell ref="L16:M16"/>
    <mergeCell ref="N16:O16"/>
    <mergeCell ref="B17:J17"/>
    <mergeCell ref="L17:M17"/>
    <mergeCell ref="N17:O17"/>
    <mergeCell ref="B14:J14"/>
    <mergeCell ref="L14:M14"/>
    <mergeCell ref="N14:O14"/>
    <mergeCell ref="B15:J15"/>
    <mergeCell ref="L15:M15"/>
    <mergeCell ref="N15:O15"/>
    <mergeCell ref="B12:J12"/>
    <mergeCell ref="L12:M12"/>
    <mergeCell ref="N12:O12"/>
    <mergeCell ref="B13:J13"/>
    <mergeCell ref="L13:M13"/>
    <mergeCell ref="N13:O13"/>
    <mergeCell ref="N9:O9"/>
    <mergeCell ref="B10:J10"/>
    <mergeCell ref="L10:M10"/>
    <mergeCell ref="N10:O10"/>
    <mergeCell ref="B11:J11"/>
    <mergeCell ref="L11:M11"/>
    <mergeCell ref="N11:O11"/>
    <mergeCell ref="A2:P2"/>
    <mergeCell ref="A3:P3"/>
    <mergeCell ref="A36:O36"/>
    <mergeCell ref="A37:O37"/>
    <mergeCell ref="A38:O38"/>
    <mergeCell ref="B4:J4"/>
    <mergeCell ref="L4:M4"/>
    <mergeCell ref="N4:O4"/>
    <mergeCell ref="A5:P5"/>
    <mergeCell ref="B6:P6"/>
    <mergeCell ref="B7:P7"/>
    <mergeCell ref="B8:J8"/>
    <mergeCell ref="L8:M8"/>
    <mergeCell ref="N8:O8"/>
    <mergeCell ref="B9:J9"/>
    <mergeCell ref="L9:M9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Gocel</dc:creator>
  <cp:lastModifiedBy>Dandryca.DOROTA</cp:lastModifiedBy>
  <cp:lastPrinted>2019-09-27T12:30:53Z</cp:lastPrinted>
  <dcterms:created xsi:type="dcterms:W3CDTF">2019-09-20T05:32:13Z</dcterms:created>
  <dcterms:modified xsi:type="dcterms:W3CDTF">2019-10-17T11:54:01Z</dcterms:modified>
</cp:coreProperties>
</file>