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Desktop\2019 postępowania\Trójpole Mieszka I\"/>
    </mc:Choice>
  </mc:AlternateContent>
  <bookViews>
    <workbookView xWindow="0" yWindow="0" windowWidth="8808" windowHeight="7752"/>
  </bookViews>
  <sheets>
    <sheet name="Sygnalizacja" sheetId="3" r:id="rId1"/>
  </sheets>
  <definedNames>
    <definedName name="_xlnm.Print_Area" localSheetId="0">Sygnalizacja!$A$1:$H$41</definedName>
  </definedNames>
  <calcPr calcId="152511" iterate="1" iterateCount="10"/>
</workbook>
</file>

<file path=xl/calcChain.xml><?xml version="1.0" encoding="utf-8"?>
<calcChain xmlns="http://schemas.openxmlformats.org/spreadsheetml/2006/main">
  <c r="H39" i="3" l="1"/>
  <c r="H38" i="3"/>
  <c r="H28" i="3"/>
  <c r="H29" i="3"/>
  <c r="H30" i="3"/>
  <c r="H31" i="3"/>
  <c r="H32" i="3"/>
  <c r="H33" i="3"/>
  <c r="H34" i="3"/>
  <c r="H35" i="3"/>
  <c r="H36" i="3"/>
  <c r="H27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11" i="3"/>
  <c r="F18" i="3" l="1"/>
  <c r="H40" i="3" l="1"/>
  <c r="H41" i="3" s="1"/>
</calcChain>
</file>

<file path=xl/sharedStrings.xml><?xml version="1.0" encoding="utf-8"?>
<sst xmlns="http://schemas.openxmlformats.org/spreadsheetml/2006/main" count="123" uniqueCount="72">
  <si>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</si>
  <si>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</si>
  <si>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</si>
  <si>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</si>
  <si>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</si>
  <si>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</si>
  <si>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</si>
  <si>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DZIAŁ 2</t>
  </si>
  <si>
    <t>KNR 5-10 1104-01</t>
  </si>
  <si>
    <t>KNNR 5 0713-01</t>
  </si>
  <si>
    <t>KW</t>
  </si>
  <si>
    <t>KNR 4-03 1203-03</t>
  </si>
  <si>
    <t>KNR 2-31 0706-06</t>
  </si>
  <si>
    <t>Mechaniczne malowanie oznakowania poziomego - grubowarstwowe, chemoutwardzlane, gr. 3mm</t>
  </si>
  <si>
    <t>KNR 2-31 0818-08</t>
  </si>
  <si>
    <t>KNR 2-31 0702-02</t>
  </si>
  <si>
    <t>KNR 2-31 0703-03</t>
  </si>
  <si>
    <t>Zdejmowanie tablic znaków drogowych zakazu, nakazu, ostrzegawczych, informacyjnych</t>
  </si>
  <si>
    <t>KNR 2-31 0703-01</t>
  </si>
  <si>
    <t>szt</t>
  </si>
  <si>
    <t>m</t>
  </si>
  <si>
    <t>m2</t>
  </si>
  <si>
    <t>KNR 5-10 0114-01</t>
  </si>
  <si>
    <t>KNR 5-08 0209-01</t>
  </si>
  <si>
    <t>KNR 5-10 0505-01</t>
  </si>
  <si>
    <t>KNR 4-03 1004-03</t>
  </si>
  <si>
    <t>KNR 5-10 0605-04</t>
  </si>
  <si>
    <t>Układanie kabli wielożyłowych o masie do 0.5 kg/m w rurach pustakach lub kanałach zamkniętych - kabel XzTKMXpw 2x2x0,8 do pętli</t>
  </si>
  <si>
    <t>Montaż w rowach muf przelotowych z żywic syntetycznych na kablach sygnalizacyjnych do 4 żył - mufa termokurczliwa typu 99D1 3M</t>
  </si>
  <si>
    <t>Mechaniczne przebijanie otworów w ścianach lub stropach betonowych o długości przebicia do 10 cm - śr. rury do 60 mm. Analogia : wykonanie otworu w krawężniku</t>
  </si>
  <si>
    <t>Wypełnienie masa zalewowa szczelin głębokości 14 cm i szerokości 2 cm między szyną a nawierzchnią drogową - zalanie rowków z przewodami</t>
  </si>
  <si>
    <t>Montaż głowic kablowych - obróbka kabli sygnalizacyjnych wielożyłowych bez pancerza</t>
  </si>
  <si>
    <t>Badanie linii kablowej sterowniczej</t>
  </si>
  <si>
    <t>KNR 2-31 0701-06</t>
  </si>
  <si>
    <t>Układanie kabli o masie do 0.5 kg/m w rurach - YKY 5x1,5mm2</t>
  </si>
  <si>
    <t>KNR 4-03 1001-33</t>
  </si>
  <si>
    <t>KNR 2-31 0315-05</t>
  </si>
  <si>
    <t>otw.</t>
  </si>
  <si>
    <t>odc.</t>
  </si>
  <si>
    <t>Cięcie nawierzchni z mas minerlano asfaltowych na głębokość 5 cm - nacięcie nawierzchni bitumicznej ( 12 + 9 )</t>
  </si>
  <si>
    <t>Ułożenie przewodu LgYd 2,5mm2 w rowku w nawierchni asfalt. ( 8mx6 + 8mx6 + 4mx2 + 1mx2 )</t>
  </si>
  <si>
    <t>KNNR 5 1009-03</t>
  </si>
  <si>
    <t>Montaż kabli i urządzeń sygnalizacyjnych</t>
  </si>
  <si>
    <t>DZIAŁ 1</t>
  </si>
  <si>
    <t>Wymiana soczewek w sygnalizatorze</t>
  </si>
  <si>
    <t xml:space="preserve">KW </t>
  </si>
  <si>
    <t xml:space="preserve">Rozebranie słupków do znaków </t>
  </si>
  <si>
    <t xml:space="preserve">Dostawa i montaz - słupki przeszkodowe U5a </t>
  </si>
  <si>
    <t>Dostawa i montaz - tablice U4b</t>
  </si>
  <si>
    <r>
      <t>Likwidacja istniej</t>
    </r>
    <r>
      <rPr>
        <sz val="8"/>
        <color indexed="8"/>
        <rFont val="Calibri"/>
        <family val="2"/>
        <charset val="238"/>
        <scheme val="minor"/>
      </rPr>
      <t xml:space="preserve">ącego oznakowania poziomego </t>
    </r>
  </si>
  <si>
    <r>
      <t xml:space="preserve">Słupki do znaków drogowych z rur stalowych o </t>
    </r>
    <r>
      <rPr>
        <sz val="8"/>
        <color indexed="8"/>
        <rFont val="Calibri"/>
        <family val="2"/>
        <charset val="238"/>
        <scheme val="minor"/>
      </rPr>
      <t>śr. 70mm</t>
    </r>
  </si>
  <si>
    <t>Demontaże</t>
  </si>
  <si>
    <t>Oznakowanie dróg i urządzenia bezpieczeństwa ruchu</t>
  </si>
  <si>
    <t>.d1</t>
  </si>
  <si>
    <t>.d2</t>
  </si>
  <si>
    <t>.d3</t>
  </si>
  <si>
    <t>Przymocowanie tablic znaków drogowych zakazu, nakazu, ostrzegawczych, informacyjnych o powierzchni do 0.3 m2 - mini</t>
  </si>
  <si>
    <r>
      <t xml:space="preserve">Przymocowanie tablic znaków drogowych zakazu, nakazu, ostrzegawczych, informacyjnych o powierzchni do 0.3 m2 - </t>
    </r>
    <r>
      <rPr>
        <sz val="8"/>
        <color indexed="8"/>
        <rFont val="Calibri"/>
        <family val="2"/>
        <charset val="238"/>
        <scheme val="minor"/>
      </rPr>
      <t>średnie</t>
    </r>
  </si>
  <si>
    <r>
      <t>Wysi</t>
    </r>
    <r>
      <rPr>
        <sz val="8"/>
        <color indexed="8"/>
        <rFont val="Calibri"/>
        <family val="2"/>
        <charset val="238"/>
        <scheme val="minor"/>
      </rPr>
      <t>ęgniki do znaków drogowych z rur stalowych o śr.70 mm - montaż na konstrukcji</t>
    </r>
  </si>
  <si>
    <t>KOSZTORYS ZEROWY</t>
  </si>
  <si>
    <t>BRANŻA ELEKTRYCZNA I ORGANIZACJA RUCHU</t>
  </si>
  <si>
    <t>Modernizacja sygnalizacji świetlnej na skrzyżowaniu ulic
Mieszka I - Trójpole w Poznaniu</t>
  </si>
  <si>
    <t>Układanie kabli o masie do 0.5 kg/m w rurach - YKY 3x1,5mm2</t>
  </si>
  <si>
    <t>Montaż sygnalizatora 3x300 LED ogólny na maszcie</t>
  </si>
  <si>
    <t>Montaż sygnalizatora 1x200 LED na maszcie</t>
  </si>
  <si>
    <t>DZIAŁ 3</t>
  </si>
  <si>
    <t>Demontaż sygnalizatorów 3x300 na maszcie</t>
  </si>
  <si>
    <t>Robudowa sterownika sygnalizacji o dodatkowy moduł do obsługi 2 grup sygnałowych</t>
  </si>
  <si>
    <t>Przeprogramowanie sterownika sygnalizacji świetlnej</t>
  </si>
  <si>
    <t>VAT :</t>
  </si>
  <si>
    <t>RAZEM BRUTTO :</t>
  </si>
  <si>
    <t>RAZEM NETTO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</si>
</sst>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rgb="FF000000"/>
      <name val="Calibri"/>
      <family val="2"/>
    </font>
    <font>
      <sz val="10"/>
      <name val="Arial CE"/>
      <charset val="238"/>
    </font>
    <font>
      <sz val="8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/>
    </xf>
    <xf numFmtId="0" fontId="8" fillId="0" borderId="0" xfId="0" applyFont="1"/>
    <xf numFmtId="4" fontId="7" fillId="3" borderId="1" xfId="0" applyNumberFormat="1" applyFont="1" applyFill="1" applyBorder="1"/>
    <xf numFmtId="0" fontId="7" fillId="4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horizontal="left" vertical="center"/>
    </xf>
    <xf numFmtId="0" fontId="7" fillId="4" borderId="4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top"/>
    </xf>
    <xf numFmtId="0" fontId="8" fillId="2" borderId="4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30" zoomScale="130" zoomScaleNormal="130" zoomScaleSheetLayoutView="130" workbookViewId="0">
      <selection activeCell="H40" sqref="H40"/>
    </sheetView>
  </sheetViews>
  <sheetFormatPr defaultRowHeight="12" x14ac:dyDescent="0.25"/>
  <cols>
    <col min="1" max="1" width="4.7109375" customWidth="1"/>
    <col min="2" max="2" width="3.7109375" customWidth="1"/>
    <col min="3" max="3" width="18.7109375" customWidth="1"/>
    <col min="4" max="4" width="52.140625" customWidth="1"/>
    <col min="5" max="5" width="13.140625" style="1" customWidth="1"/>
    <col min="6" max="6" width="11.42578125" style="2" customWidth="1"/>
    <col min="7" max="7" width="11.85546875" style="2" customWidth="1"/>
    <col min="8" max="8" width="16.42578125" customWidth="1"/>
  </cols>
  <sheetData>
    <row r="1" spans="1:8" ht="21" x14ac:dyDescent="0.4">
      <c r="A1" s="38" t="s">
        <v>59</v>
      </c>
      <c r="B1" s="38"/>
      <c r="C1" s="38"/>
      <c r="D1" s="38"/>
      <c r="E1" s="38"/>
      <c r="F1" s="38"/>
      <c r="G1" s="38"/>
      <c r="H1" s="38"/>
    </row>
    <row r="2" spans="1:8" ht="6.75" customHeight="1" x14ac:dyDescent="0.25">
      <c r="A2" s="39"/>
      <c r="B2" s="39"/>
      <c r="C2" s="39"/>
      <c r="D2" s="39"/>
      <c r="E2" s="39"/>
      <c r="F2" s="39"/>
      <c r="G2" s="39"/>
      <c r="H2" s="39"/>
    </row>
    <row r="3" spans="1:8" ht="15.6" x14ac:dyDescent="0.3">
      <c r="A3" s="40" t="s">
        <v>60</v>
      </c>
      <c r="B3" s="40"/>
      <c r="C3" s="40"/>
      <c r="D3" s="40"/>
      <c r="E3" s="40"/>
      <c r="F3" s="40"/>
      <c r="G3" s="40"/>
      <c r="H3" s="40"/>
    </row>
    <row r="4" spans="1:8" ht="6" customHeight="1" x14ac:dyDescent="0.3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27" t="s">
        <v>61</v>
      </c>
      <c r="B5" s="27"/>
      <c r="C5" s="27"/>
      <c r="D5" s="27"/>
      <c r="E5" s="27"/>
      <c r="F5" s="27"/>
      <c r="G5" s="27"/>
      <c r="H5" s="27"/>
    </row>
    <row r="6" spans="1:8" ht="17.25" customHeight="1" x14ac:dyDescent="0.25">
      <c r="A6" s="28"/>
      <c r="B6" s="28"/>
      <c r="C6" s="28"/>
      <c r="D6" s="28"/>
      <c r="E6" s="28"/>
      <c r="F6" s="28"/>
      <c r="G6" s="28"/>
      <c r="H6" s="28"/>
    </row>
    <row r="8" spans="1:8" ht="12" customHeight="1" x14ac:dyDescent="0.25">
      <c r="A8" s="31" t="s">
        <v>4</v>
      </c>
      <c r="B8" s="11"/>
      <c r="C8" s="32"/>
      <c r="D8" s="41" t="s">
        <v>5</v>
      </c>
      <c r="E8" s="31" t="s">
        <v>6</v>
      </c>
      <c r="F8" s="31"/>
      <c r="G8" s="29" t="s">
        <v>3</v>
      </c>
      <c r="H8" s="30" t="s">
        <v>2</v>
      </c>
    </row>
    <row r="9" spans="1:8" x14ac:dyDescent="0.25">
      <c r="A9" s="31"/>
      <c r="B9" s="12"/>
      <c r="C9" s="33"/>
      <c r="D9" s="41"/>
      <c r="E9" s="3" t="s">
        <v>0</v>
      </c>
      <c r="F9" s="4" t="s">
        <v>1</v>
      </c>
      <c r="G9" s="29"/>
      <c r="H9" s="30"/>
    </row>
    <row r="10" spans="1:8" ht="21" customHeight="1" x14ac:dyDescent="0.25">
      <c r="A10" s="13" t="s">
        <v>43</v>
      </c>
      <c r="B10" s="15"/>
      <c r="C10" s="34" t="s">
        <v>42</v>
      </c>
      <c r="D10" s="35"/>
      <c r="E10" s="36"/>
      <c r="F10" s="36"/>
      <c r="G10" s="36"/>
      <c r="H10" s="37"/>
    </row>
    <row r="11" spans="1:8" x14ac:dyDescent="0.25">
      <c r="A11" s="16">
        <v>1</v>
      </c>
      <c r="B11" s="17" t="s">
        <v>53</v>
      </c>
      <c r="C11" s="18" t="s">
        <v>9</v>
      </c>
      <c r="D11" s="5" t="s">
        <v>34</v>
      </c>
      <c r="E11" s="23" t="s">
        <v>20</v>
      </c>
      <c r="F11" s="24">
        <v>32</v>
      </c>
      <c r="G11" s="25"/>
      <c r="H11" s="6">
        <f>ROUND(F11*G11,2)</f>
        <v>0</v>
      </c>
    </row>
    <row r="12" spans="1:8" x14ac:dyDescent="0.25">
      <c r="A12" s="16">
        <v>2</v>
      </c>
      <c r="B12" s="17" t="s">
        <v>53</v>
      </c>
      <c r="C12" s="18" t="s">
        <v>9</v>
      </c>
      <c r="D12" s="5" t="s">
        <v>62</v>
      </c>
      <c r="E12" s="23" t="s">
        <v>20</v>
      </c>
      <c r="F12" s="24">
        <v>80</v>
      </c>
      <c r="G12" s="25"/>
      <c r="H12" s="6">
        <f t="shared" ref="H12:H38" si="0">ROUND(F12*G12,2)</f>
        <v>0</v>
      </c>
    </row>
    <row r="13" spans="1:8" ht="25.5" customHeight="1" x14ac:dyDescent="0.25">
      <c r="A13" s="16">
        <v>3</v>
      </c>
      <c r="B13" s="17" t="s">
        <v>53</v>
      </c>
      <c r="C13" s="18" t="s">
        <v>22</v>
      </c>
      <c r="D13" s="5" t="s">
        <v>27</v>
      </c>
      <c r="E13" s="23" t="s">
        <v>20</v>
      </c>
      <c r="F13" s="24">
        <v>35</v>
      </c>
      <c r="G13" s="25"/>
      <c r="H13" s="6">
        <f t="shared" si="0"/>
        <v>0</v>
      </c>
    </row>
    <row r="14" spans="1:8" x14ac:dyDescent="0.25">
      <c r="A14" s="16">
        <v>4</v>
      </c>
      <c r="B14" s="17" t="s">
        <v>53</v>
      </c>
      <c r="C14" s="18" t="s">
        <v>8</v>
      </c>
      <c r="D14" s="5" t="s">
        <v>63</v>
      </c>
      <c r="E14" s="23" t="s">
        <v>19</v>
      </c>
      <c r="F14" s="24">
        <v>1</v>
      </c>
      <c r="G14" s="25"/>
      <c r="H14" s="6">
        <f t="shared" si="0"/>
        <v>0</v>
      </c>
    </row>
    <row r="15" spans="1:8" x14ac:dyDescent="0.25">
      <c r="A15" s="16">
        <v>5</v>
      </c>
      <c r="B15" s="17" t="s">
        <v>53</v>
      </c>
      <c r="C15" s="18" t="s">
        <v>8</v>
      </c>
      <c r="D15" s="5" t="s">
        <v>64</v>
      </c>
      <c r="E15" s="23" t="s">
        <v>19</v>
      </c>
      <c r="F15" s="24">
        <v>2</v>
      </c>
      <c r="G15" s="25"/>
      <c r="H15" s="6">
        <f t="shared" si="0"/>
        <v>0</v>
      </c>
    </row>
    <row r="16" spans="1:8" x14ac:dyDescent="0.25">
      <c r="A16" s="16">
        <v>6</v>
      </c>
      <c r="B16" s="17" t="s">
        <v>53</v>
      </c>
      <c r="C16" s="18" t="s">
        <v>10</v>
      </c>
      <c r="D16" s="5" t="s">
        <v>44</v>
      </c>
      <c r="E16" s="23" t="s">
        <v>19</v>
      </c>
      <c r="F16" s="24">
        <v>2</v>
      </c>
      <c r="G16" s="25"/>
      <c r="H16" s="6">
        <f t="shared" si="0"/>
        <v>0</v>
      </c>
    </row>
    <row r="17" spans="1:8" ht="20.399999999999999" x14ac:dyDescent="0.25">
      <c r="A17" s="16">
        <v>7</v>
      </c>
      <c r="B17" s="17" t="s">
        <v>53</v>
      </c>
      <c r="C17" s="18" t="s">
        <v>35</v>
      </c>
      <c r="D17" s="5" t="s">
        <v>39</v>
      </c>
      <c r="E17" s="23" t="s">
        <v>20</v>
      </c>
      <c r="F17" s="24">
        <v>7.57</v>
      </c>
      <c r="G17" s="25"/>
      <c r="H17" s="6">
        <f t="shared" si="0"/>
        <v>0</v>
      </c>
    </row>
    <row r="18" spans="1:8" ht="20.399999999999999" x14ac:dyDescent="0.25">
      <c r="A18" s="16">
        <v>8</v>
      </c>
      <c r="B18" s="17" t="s">
        <v>53</v>
      </c>
      <c r="C18" s="18" t="s">
        <v>23</v>
      </c>
      <c r="D18" s="5" t="s">
        <v>40</v>
      </c>
      <c r="E18" s="23" t="s">
        <v>20</v>
      </c>
      <c r="F18" s="24">
        <f>F17*12</f>
        <v>90.84</v>
      </c>
      <c r="G18" s="25"/>
      <c r="H18" s="6">
        <f t="shared" si="0"/>
        <v>0</v>
      </c>
    </row>
    <row r="19" spans="1:8" ht="22.5" customHeight="1" x14ac:dyDescent="0.25">
      <c r="A19" s="16">
        <v>9</v>
      </c>
      <c r="B19" s="17" t="s">
        <v>53</v>
      </c>
      <c r="C19" s="18" t="s">
        <v>24</v>
      </c>
      <c r="D19" s="5" t="s">
        <v>28</v>
      </c>
      <c r="E19" s="23" t="s">
        <v>19</v>
      </c>
      <c r="F19" s="24">
        <v>1</v>
      </c>
      <c r="G19" s="25"/>
      <c r="H19" s="6">
        <f t="shared" si="0"/>
        <v>0</v>
      </c>
    </row>
    <row r="20" spans="1:8" ht="30.6" x14ac:dyDescent="0.25">
      <c r="A20" s="16">
        <v>10</v>
      </c>
      <c r="B20" s="17" t="s">
        <v>53</v>
      </c>
      <c r="C20" s="18" t="s">
        <v>25</v>
      </c>
      <c r="D20" s="5" t="s">
        <v>29</v>
      </c>
      <c r="E20" s="23" t="s">
        <v>37</v>
      </c>
      <c r="F20" s="24">
        <v>1</v>
      </c>
      <c r="G20" s="25"/>
      <c r="H20" s="6">
        <f t="shared" si="0"/>
        <v>0</v>
      </c>
    </row>
    <row r="21" spans="1:8" ht="24" customHeight="1" x14ac:dyDescent="0.25">
      <c r="A21" s="16">
        <v>11</v>
      </c>
      <c r="B21" s="17" t="s">
        <v>53</v>
      </c>
      <c r="C21" s="18" t="s">
        <v>36</v>
      </c>
      <c r="D21" s="5" t="s">
        <v>30</v>
      </c>
      <c r="E21" s="23" t="s">
        <v>20</v>
      </c>
      <c r="F21" s="24">
        <v>7.57</v>
      </c>
      <c r="G21" s="25"/>
      <c r="H21" s="6">
        <f t="shared" si="0"/>
        <v>0</v>
      </c>
    </row>
    <row r="22" spans="1:8" ht="20.399999999999999" x14ac:dyDescent="0.25">
      <c r="A22" s="16">
        <v>12</v>
      </c>
      <c r="B22" s="17" t="s">
        <v>53</v>
      </c>
      <c r="C22" s="18" t="s">
        <v>26</v>
      </c>
      <c r="D22" s="5" t="s">
        <v>31</v>
      </c>
      <c r="E22" s="23" t="s">
        <v>19</v>
      </c>
      <c r="F22" s="24">
        <v>1</v>
      </c>
      <c r="G22" s="25"/>
      <c r="H22" s="6">
        <f t="shared" si="0"/>
        <v>0</v>
      </c>
    </row>
    <row r="23" spans="1:8" x14ac:dyDescent="0.25">
      <c r="A23" s="16">
        <v>13</v>
      </c>
      <c r="B23" s="17" t="s">
        <v>53</v>
      </c>
      <c r="C23" s="18" t="s">
        <v>11</v>
      </c>
      <c r="D23" s="5" t="s">
        <v>32</v>
      </c>
      <c r="E23" s="23" t="s">
        <v>38</v>
      </c>
      <c r="F23" s="24">
        <v>1</v>
      </c>
      <c r="G23" s="25"/>
      <c r="H23" s="6">
        <f t="shared" si="0"/>
        <v>0</v>
      </c>
    </row>
    <row r="24" spans="1:8" ht="20.399999999999999" x14ac:dyDescent="0.25">
      <c r="A24" s="16">
        <v>14</v>
      </c>
      <c r="B24" s="17" t="s">
        <v>53</v>
      </c>
      <c r="C24" s="18" t="s">
        <v>10</v>
      </c>
      <c r="D24" s="5" t="s">
        <v>67</v>
      </c>
      <c r="E24" s="23" t="s">
        <v>19</v>
      </c>
      <c r="F24" s="24">
        <v>1</v>
      </c>
      <c r="G24" s="25"/>
      <c r="H24" s="6">
        <f t="shared" si="0"/>
        <v>0</v>
      </c>
    </row>
    <row r="25" spans="1:8" x14ac:dyDescent="0.25">
      <c r="A25" s="16">
        <v>15</v>
      </c>
      <c r="B25" s="17" t="s">
        <v>53</v>
      </c>
      <c r="C25" s="18" t="s">
        <v>10</v>
      </c>
      <c r="D25" s="5" t="s">
        <v>68</v>
      </c>
      <c r="E25" s="23" t="s">
        <v>19</v>
      </c>
      <c r="F25" s="24">
        <v>1</v>
      </c>
      <c r="G25" s="25"/>
      <c r="H25" s="6">
        <f t="shared" si="0"/>
        <v>0</v>
      </c>
    </row>
    <row r="26" spans="1:8" ht="21" customHeight="1" x14ac:dyDescent="0.25">
      <c r="A26" s="10" t="s">
        <v>7</v>
      </c>
      <c r="B26" s="13"/>
      <c r="C26" s="34" t="s">
        <v>52</v>
      </c>
      <c r="D26" s="35"/>
      <c r="E26" s="36"/>
      <c r="F26" s="36"/>
      <c r="G26" s="36"/>
      <c r="H26" s="37"/>
    </row>
    <row r="27" spans="1:8" ht="20.399999999999999" x14ac:dyDescent="0.25">
      <c r="A27" s="16">
        <v>16</v>
      </c>
      <c r="B27" s="17" t="s">
        <v>54</v>
      </c>
      <c r="C27" s="19" t="s">
        <v>12</v>
      </c>
      <c r="D27" s="19" t="s">
        <v>13</v>
      </c>
      <c r="E27" s="20" t="s">
        <v>21</v>
      </c>
      <c r="F27" s="21">
        <v>153.52000000000001</v>
      </c>
      <c r="G27" s="22"/>
      <c r="H27" s="6">
        <f t="shared" si="0"/>
        <v>0</v>
      </c>
    </row>
    <row r="28" spans="1:8" x14ac:dyDescent="0.25">
      <c r="A28" s="16">
        <v>17</v>
      </c>
      <c r="B28" s="17" t="s">
        <v>54</v>
      </c>
      <c r="C28" s="19" t="s">
        <v>45</v>
      </c>
      <c r="D28" s="19" t="s">
        <v>49</v>
      </c>
      <c r="E28" s="20" t="s">
        <v>21</v>
      </c>
      <c r="F28" s="21">
        <v>106.77</v>
      </c>
      <c r="G28" s="22"/>
      <c r="H28" s="6">
        <f t="shared" si="0"/>
        <v>0</v>
      </c>
    </row>
    <row r="29" spans="1:8" x14ac:dyDescent="0.25">
      <c r="A29" s="16">
        <v>18</v>
      </c>
      <c r="B29" s="17" t="s">
        <v>54</v>
      </c>
      <c r="C29" s="19" t="s">
        <v>14</v>
      </c>
      <c r="D29" s="19" t="s">
        <v>46</v>
      </c>
      <c r="E29" s="20" t="s">
        <v>20</v>
      </c>
      <c r="F29" s="21">
        <v>11</v>
      </c>
      <c r="G29" s="22"/>
      <c r="H29" s="6">
        <f t="shared" si="0"/>
        <v>0</v>
      </c>
    </row>
    <row r="30" spans="1:8" x14ac:dyDescent="0.25">
      <c r="A30" s="16">
        <v>19</v>
      </c>
      <c r="B30" s="17" t="s">
        <v>54</v>
      </c>
      <c r="C30" s="19" t="s">
        <v>15</v>
      </c>
      <c r="D30" s="19" t="s">
        <v>50</v>
      </c>
      <c r="E30" s="20" t="s">
        <v>19</v>
      </c>
      <c r="F30" s="21">
        <v>11</v>
      </c>
      <c r="G30" s="22"/>
      <c r="H30" s="6">
        <f t="shared" si="0"/>
        <v>0</v>
      </c>
    </row>
    <row r="31" spans="1:8" ht="20.399999999999999" x14ac:dyDescent="0.25">
      <c r="A31" s="16">
        <v>20</v>
      </c>
      <c r="B31" s="17" t="s">
        <v>54</v>
      </c>
      <c r="C31" s="19" t="s">
        <v>15</v>
      </c>
      <c r="D31" s="19" t="s">
        <v>58</v>
      </c>
      <c r="E31" s="20" t="s">
        <v>19</v>
      </c>
      <c r="F31" s="21">
        <v>2</v>
      </c>
      <c r="G31" s="22"/>
      <c r="H31" s="6">
        <f t="shared" si="0"/>
        <v>0</v>
      </c>
    </row>
    <row r="32" spans="1:8" ht="20.399999999999999" x14ac:dyDescent="0.25">
      <c r="A32" s="16">
        <v>21</v>
      </c>
      <c r="B32" s="17" t="s">
        <v>54</v>
      </c>
      <c r="C32" s="19" t="s">
        <v>16</v>
      </c>
      <c r="D32" s="19" t="s">
        <v>17</v>
      </c>
      <c r="E32" s="20" t="s">
        <v>19</v>
      </c>
      <c r="F32" s="21">
        <v>25</v>
      </c>
      <c r="G32" s="22"/>
      <c r="H32" s="6">
        <f t="shared" si="0"/>
        <v>0</v>
      </c>
    </row>
    <row r="33" spans="1:8" ht="22.5" customHeight="1" x14ac:dyDescent="0.25">
      <c r="A33" s="16">
        <v>22</v>
      </c>
      <c r="B33" s="17" t="s">
        <v>54</v>
      </c>
      <c r="C33" s="19" t="s">
        <v>18</v>
      </c>
      <c r="D33" s="19" t="s">
        <v>57</v>
      </c>
      <c r="E33" s="20" t="s">
        <v>19</v>
      </c>
      <c r="F33" s="21">
        <v>18</v>
      </c>
      <c r="G33" s="22"/>
      <c r="H33" s="6">
        <f t="shared" si="0"/>
        <v>0</v>
      </c>
    </row>
    <row r="34" spans="1:8" ht="20.399999999999999" x14ac:dyDescent="0.25">
      <c r="A34" s="16">
        <v>23</v>
      </c>
      <c r="B34" s="17" t="s">
        <v>54</v>
      </c>
      <c r="C34" s="19" t="s">
        <v>18</v>
      </c>
      <c r="D34" s="19" t="s">
        <v>56</v>
      </c>
      <c r="E34" s="20" t="s">
        <v>19</v>
      </c>
      <c r="F34" s="21">
        <v>6</v>
      </c>
      <c r="G34" s="22"/>
      <c r="H34" s="6">
        <f t="shared" si="0"/>
        <v>0</v>
      </c>
    </row>
    <row r="35" spans="1:8" x14ac:dyDescent="0.25">
      <c r="A35" s="16">
        <v>24</v>
      </c>
      <c r="B35" s="17" t="s">
        <v>54</v>
      </c>
      <c r="C35" s="19" t="s">
        <v>33</v>
      </c>
      <c r="D35" s="19" t="s">
        <v>47</v>
      </c>
      <c r="E35" s="20" t="s">
        <v>19</v>
      </c>
      <c r="F35" s="21">
        <v>4</v>
      </c>
      <c r="G35" s="22"/>
      <c r="H35" s="6">
        <f t="shared" si="0"/>
        <v>0</v>
      </c>
    </row>
    <row r="36" spans="1:8" x14ac:dyDescent="0.25">
      <c r="A36" s="16">
        <v>25</v>
      </c>
      <c r="B36" s="17" t="s">
        <v>54</v>
      </c>
      <c r="C36" s="19" t="s">
        <v>33</v>
      </c>
      <c r="D36" s="19" t="s">
        <v>48</v>
      </c>
      <c r="E36" s="20" t="s">
        <v>19</v>
      </c>
      <c r="F36" s="21">
        <v>1</v>
      </c>
      <c r="G36" s="22"/>
      <c r="H36" s="6">
        <f t="shared" si="0"/>
        <v>0</v>
      </c>
    </row>
    <row r="37" spans="1:8" ht="21" customHeight="1" x14ac:dyDescent="0.25">
      <c r="A37" s="9" t="s">
        <v>65</v>
      </c>
      <c r="B37" s="14"/>
      <c r="C37" s="34" t="s">
        <v>51</v>
      </c>
      <c r="D37" s="35"/>
      <c r="E37" s="36"/>
      <c r="F37" s="36"/>
      <c r="G37" s="36"/>
      <c r="H37" s="37"/>
    </row>
    <row r="38" spans="1:8" x14ac:dyDescent="0.25">
      <c r="A38" s="16">
        <v>26</v>
      </c>
      <c r="B38" s="17" t="s">
        <v>55</v>
      </c>
      <c r="C38" s="5" t="s">
        <v>41</v>
      </c>
      <c r="D38" s="5" t="s">
        <v>66</v>
      </c>
      <c r="E38" s="20" t="s">
        <v>19</v>
      </c>
      <c r="F38" s="21">
        <v>1</v>
      </c>
      <c r="G38" s="22"/>
      <c r="H38" s="6">
        <f t="shared" si="0"/>
        <v>0</v>
      </c>
    </row>
    <row r="39" spans="1:8" x14ac:dyDescent="0.25">
      <c r="A39" s="7"/>
      <c r="B39" s="7"/>
      <c r="C39" s="7"/>
      <c r="D39" s="7"/>
      <c r="E39" s="26" t="s">
        <v>71</v>
      </c>
      <c r="F39" s="26"/>
      <c r="G39" s="26"/>
      <c r="H39" s="8">
        <f>SUM(H10:H38)</f>
        <v>0</v>
      </c>
    </row>
    <row r="40" spans="1:8" x14ac:dyDescent="0.25">
      <c r="E40" s="26" t="s">
        <v>69</v>
      </c>
      <c r="F40" s="26"/>
      <c r="G40" s="26"/>
      <c r="H40" s="8">
        <f>H39*0.23</f>
        <v>0</v>
      </c>
    </row>
    <row r="41" spans="1:8" x14ac:dyDescent="0.25">
      <c r="E41" s="26" t="s">
        <v>70</v>
      </c>
      <c r="F41" s="26"/>
      <c r="G41" s="26"/>
      <c r="H41" s="8">
        <f>H39+H40</f>
        <v>0</v>
      </c>
    </row>
  </sheetData>
  <mergeCells count="17">
    <mergeCell ref="E40:G40"/>
    <mergeCell ref="E41:G41"/>
    <mergeCell ref="A1:H1"/>
    <mergeCell ref="A2:H2"/>
    <mergeCell ref="A3:H3"/>
    <mergeCell ref="A4:H4"/>
    <mergeCell ref="D8:D9"/>
    <mergeCell ref="E8:F8"/>
    <mergeCell ref="E39:G39"/>
    <mergeCell ref="A5:H6"/>
    <mergeCell ref="G8:G9"/>
    <mergeCell ref="H8:H9"/>
    <mergeCell ref="A8:A9"/>
    <mergeCell ref="C8:C9"/>
    <mergeCell ref="C10:H10"/>
    <mergeCell ref="C37:H37"/>
    <mergeCell ref="C26:H26"/>
  </mergeCells>
  <phoneticPr fontId="2" type="noConversion"/>
  <pageMargins left="0.64" right="0.25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Sygnalizacja</vt:lpstr>
      <vt:lpstr>Sygnalizacja!Obszar_wydruku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Andrzej Sz</cp:lastModifiedBy>
  <cp:lastPrinted>2019-01-02T11:46:34Z</cp:lastPrinted>
  <dcterms:created xsi:type="dcterms:W3CDTF">2012-04-17T11:35:50Z</dcterms:created>
  <dcterms:modified xsi:type="dcterms:W3CDTF">2019-09-10T12:33:40Z</dcterms:modified>
</cp:coreProperties>
</file>