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PRZETARGI 2019 - TU UD\Mokra - remont jezdni i chodnika\"/>
    </mc:Choice>
  </mc:AlternateContent>
  <bookViews>
    <workbookView xWindow="0" yWindow="0" windowWidth="23040" windowHeight="9075"/>
  </bookViews>
  <sheets>
    <sheet name="Arkusz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" l="1"/>
  <c r="G32" i="2"/>
  <c r="G29" i="2"/>
  <c r="G28" i="2"/>
  <c r="G27" i="2"/>
  <c r="G22" i="2"/>
  <c r="G14" i="2"/>
  <c r="G13" i="2"/>
  <c r="G30" i="2" l="1"/>
  <c r="G34" i="2"/>
  <c r="G39" i="2"/>
  <c r="G17" i="2" l="1"/>
  <c r="G18" i="2"/>
  <c r="G11" i="2"/>
  <c r="G10" i="2"/>
  <c r="G9" i="2"/>
  <c r="G8" i="2"/>
  <c r="G43" i="2" l="1"/>
  <c r="G44" i="2" s="1"/>
  <c r="G23" i="2" l="1"/>
  <c r="G12" i="2" l="1"/>
  <c r="G7" i="2"/>
  <c r="G40" i="2" l="1"/>
  <c r="G38" i="2"/>
  <c r="G37" i="2"/>
  <c r="G36" i="2"/>
  <c r="G24" i="2"/>
  <c r="G21" i="2"/>
  <c r="G16" i="2"/>
  <c r="G15" i="2"/>
  <c r="G41" i="2" l="1"/>
  <c r="G19" i="2" l="1"/>
  <c r="G25" i="2"/>
  <c r="G45" i="2" l="1"/>
  <c r="G46" i="2" s="1"/>
  <c r="G47" i="2" l="1"/>
</calcChain>
</file>

<file path=xl/sharedStrings.xml><?xml version="1.0" encoding="utf-8"?>
<sst xmlns="http://schemas.openxmlformats.org/spreadsheetml/2006/main" count="107" uniqueCount="56">
  <si>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</si>
  <si>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</si>
  <si>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</si>
  <si>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</si>
  <si>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</si>
  <si>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</si>
  <si>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</si>
  <si>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</si>
  <si>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</si>
  <si>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</si>
  <si>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</si>
  <si>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</si>
  <si>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</si>
  <si>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</si>
  <si>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</si>
  <si>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PODBUDOWY</t>
  </si>
  <si>
    <t xml:space="preserve">NAWIERZCHNIE </t>
  </si>
  <si>
    <t xml:space="preserve">ELEMENTY ULIC </t>
  </si>
  <si>
    <t>RAZEM : PODBUDOWY</t>
  </si>
  <si>
    <t xml:space="preserve">RAZEM : NAWIERZCHNIE </t>
  </si>
  <si>
    <t>RAZEM : ELEMENTY ULIC</t>
  </si>
  <si>
    <t>PRZEDMIAR_OFERTA</t>
  </si>
  <si>
    <t>Wywiezienie gruzu z terenu rozbiórki przy mechanicznym załadowaniu i wyładowaniu samochodem samowyładowczym (odległość określi oferdent)</t>
  </si>
  <si>
    <t xml:space="preserve">Profilowanie i zagęszczenie podłoża pod warstwy konstrukcyjne nawierzchni w gruncie kat. III-IV </t>
  </si>
  <si>
    <t>INNE ROBOTY</t>
  </si>
  <si>
    <t>szt.</t>
  </si>
  <si>
    <t>RAZEM : INNE ROBOTY</t>
  </si>
  <si>
    <t>Ręczne rozebranie ścieku jednorzędowego z kostki kamiennej rzędowej na podsypce cementowo-piaskowej (do ponownego wbudowania)</t>
  </si>
  <si>
    <t>Rozebranie krawężników kamiennych 20x35 cm na podsypce cementowo-piaskowej (do ponownego wbudowania)</t>
  </si>
  <si>
    <t>Rozebranie ław pod krawężniki z betonu</t>
  </si>
  <si>
    <t>Podbudowa betonowa bez dylatacji - grubość warstwy po zagęszczeniu 10 cm (beton C 8/10) - chodniki</t>
  </si>
  <si>
    <t>Spoinowanie fugi betonem C 18/20 z oczyszczeniem i szplitowaniem grysem granitowym 5-8 mm</t>
  </si>
  <si>
    <t>Ława pod krawężniki betonowa z oporem</t>
  </si>
  <si>
    <t>Krawężniki kamienne wystające o wymiarach 20x35 cm na podsypce cementowo-piaskowej (z odzyzku)</t>
  </si>
  <si>
    <t>Ścieki uliczne z kostki kamiennej rzędowej na podsypce cementowo-piaskowej - 1 rząd (z odzysku)</t>
  </si>
  <si>
    <t>Chodniki z kostki kamiennej o wymiarach 9 x 11 cm na podsypce cementowo-piaskowej (z odzysku)</t>
  </si>
  <si>
    <t>t</t>
  </si>
  <si>
    <t>ROBOTY ROZBIÓRKOWE</t>
  </si>
  <si>
    <t>Rozebranie nawierzchni z kostki brukowej betonowej na podsypce cementowo-piaskowej</t>
  </si>
  <si>
    <t>Regulacja świetlików</t>
  </si>
  <si>
    <t>RAZEM : ROBOTY ROZBIÓRKOWE</t>
  </si>
  <si>
    <t>PRZYGOTOWANIE MATERIAŁU KAMIENNEGO Z ODZYSKU</t>
  </si>
  <si>
    <t>RAZEM : PRZYGOTOWANIE MATERIAŁU KAMIENNEGO Z ODZYSKU</t>
  </si>
  <si>
    <t>Chodniki z płyt kamiennych o wymiarach 35X35X5 cm płomieniowanych koloru granit strzegomski na podsypce cementowo - piaskowej</t>
  </si>
  <si>
    <t>Rozebranie chodników, wysepek przystankowych i przejść dla pieszych z płyt betonowych 35x35x5 cm na podsypce cementowo-piaskowej</t>
  </si>
  <si>
    <t>Ręczne rozebranie nawierzchni z kostki kamiennej 9 x11 cm  na podsypce cementowo-piaskowej</t>
  </si>
  <si>
    <t>Ręczne rozebranie nawierzchni z kostki kamiennej rzędowej na podsypce cementowo-piaskowej do ponownego wbudowania)</t>
  </si>
  <si>
    <t>Mechaniczne rozebranie podbudowy betonowej o grubości 10 cm - chodnik</t>
  </si>
  <si>
    <t>Mechaniczne rozebranie podbudowy betonowej o grubości 20 cm - jezdnia</t>
  </si>
  <si>
    <t>Transport krawężników kamiennych z Bazy ZDM ul. Energetyczna 4 w celu docięcia krawędzi</t>
  </si>
  <si>
    <t>Podbudowa betonowa bez dylatacji - grubość warstwy po zagęszczeniu 20 cm (beton C 12/15) - jezdnia i ściek</t>
  </si>
  <si>
    <t>Docięcie mechaniczne krawężników kamiennych</t>
  </si>
  <si>
    <t>Transport krawężników kamiennych z Bazy ZDM ul. Energetyczna 4 do miejsca wbudowania</t>
  </si>
  <si>
    <t>Transport kostki kamiennej o wymiarach 9 x 11 cm,  z Bazy ZDM ul. Energetyczna 4 do miejsca wbudowania</t>
  </si>
  <si>
    <t>Nawierzchnia z kostki kamiennej rzędowej o wysokości 18 cm na podsypce cementowo-piaskowej - kostka rzędowa z odzysku</t>
  </si>
  <si>
    <t>REMONT NAWIERZCHNI JEZDNI I CHODNIKÓW UL. MOKRA (ODC. ŻYDOWSKA - WRONIECKA ) W POZNANIU.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</si>
</sst>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tabSelected="1" zoomScaleNormal="100" workbookViewId="0">
      <selection activeCell="B2" sqref="B2:G2"/>
    </sheetView>
  </sheetViews>
  <sheetFormatPr defaultColWidth="8.85546875" defaultRowHeight="15" x14ac:dyDescent="0.25"/>
  <cols>
    <col min="1" max="1" width="4.28515625" style="1" customWidth="1"/>
    <col min="2" max="2" width="4" style="13" customWidth="1"/>
    <col min="3" max="3" width="70.140625" style="17" customWidth="1"/>
    <col min="4" max="4" width="11.7109375" style="14" customWidth="1"/>
    <col min="5" max="5" width="11.140625" style="14" customWidth="1"/>
    <col min="6" max="6" width="13.7109375" style="20" customWidth="1"/>
    <col min="7" max="7" width="11.28515625" style="20" customWidth="1"/>
    <col min="8" max="16384" width="8.85546875" style="1"/>
  </cols>
  <sheetData>
    <row r="1" spans="2:7" ht="18.75" x14ac:dyDescent="0.25">
      <c r="B1" s="34" t="s">
        <v>21</v>
      </c>
      <c r="C1" s="34"/>
      <c r="D1" s="34"/>
      <c r="E1" s="34"/>
      <c r="F1" s="34"/>
      <c r="G1" s="34"/>
    </row>
    <row r="2" spans="2:7" ht="34.5" customHeight="1" x14ac:dyDescent="0.25">
      <c r="B2" s="35" t="s">
        <v>55</v>
      </c>
      <c r="C2" s="36"/>
      <c r="D2" s="36"/>
      <c r="E2" s="36"/>
      <c r="F2" s="36"/>
      <c r="G2" s="37"/>
    </row>
    <row r="3" spans="2:7" s="2" customFormat="1" ht="15" customHeight="1" x14ac:dyDescent="0.25">
      <c r="B3" s="38" t="s">
        <v>9</v>
      </c>
      <c r="C3" s="39" t="s">
        <v>8</v>
      </c>
      <c r="D3" s="39" t="s">
        <v>10</v>
      </c>
      <c r="E3" s="39" t="s">
        <v>0</v>
      </c>
      <c r="F3" s="39" t="s">
        <v>11</v>
      </c>
      <c r="G3" s="39" t="s">
        <v>1</v>
      </c>
    </row>
    <row r="4" spans="2:7" s="2" customFormat="1" x14ac:dyDescent="0.25">
      <c r="B4" s="38"/>
      <c r="C4" s="39"/>
      <c r="D4" s="39"/>
      <c r="E4" s="39"/>
      <c r="F4" s="39"/>
      <c r="G4" s="39"/>
    </row>
    <row r="5" spans="2:7" s="2" customFormat="1" ht="19.5" customHeight="1" x14ac:dyDescent="0.25">
      <c r="B5" s="18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</row>
    <row r="6" spans="2:7" x14ac:dyDescent="0.25">
      <c r="B6" s="21" t="s">
        <v>2</v>
      </c>
      <c r="C6" s="4" t="s">
        <v>37</v>
      </c>
      <c r="D6" s="22" t="s">
        <v>2</v>
      </c>
      <c r="E6" s="22" t="s">
        <v>2</v>
      </c>
      <c r="F6" s="22" t="s">
        <v>2</v>
      </c>
      <c r="G6" s="22" t="s">
        <v>2</v>
      </c>
    </row>
    <row r="7" spans="2:7" ht="24" x14ac:dyDescent="0.25">
      <c r="B7" s="19">
        <v>1</v>
      </c>
      <c r="C7" s="5" t="s">
        <v>44</v>
      </c>
      <c r="D7" s="6" t="s">
        <v>3</v>
      </c>
      <c r="E7" s="6">
        <v>60</v>
      </c>
      <c r="F7" s="6"/>
      <c r="G7" s="7">
        <f t="shared" ref="G7" si="0">ROUND(E7*F7,2)</f>
        <v>0</v>
      </c>
    </row>
    <row r="8" spans="2:7" ht="24" x14ac:dyDescent="0.25">
      <c r="B8" s="19">
        <v>2</v>
      </c>
      <c r="C8" s="5" t="s">
        <v>45</v>
      </c>
      <c r="D8" s="6" t="s">
        <v>3</v>
      </c>
      <c r="E8" s="6">
        <v>41</v>
      </c>
      <c r="F8" s="6"/>
      <c r="G8" s="7">
        <f t="shared" ref="G8:G11" si="1">ROUND(E8*F8,2)</f>
        <v>0</v>
      </c>
    </row>
    <row r="9" spans="2:7" ht="24" x14ac:dyDescent="0.25">
      <c r="B9" s="19">
        <v>3</v>
      </c>
      <c r="C9" s="5" t="s">
        <v>38</v>
      </c>
      <c r="D9" s="6" t="s">
        <v>3</v>
      </c>
      <c r="E9" s="6">
        <v>4</v>
      </c>
      <c r="F9" s="6"/>
      <c r="G9" s="7">
        <f t="shared" si="1"/>
        <v>0</v>
      </c>
    </row>
    <row r="10" spans="2:7" ht="24" x14ac:dyDescent="0.25">
      <c r="B10" s="19">
        <v>4</v>
      </c>
      <c r="C10" s="5" t="s">
        <v>46</v>
      </c>
      <c r="D10" s="6" t="s">
        <v>3</v>
      </c>
      <c r="E10" s="6">
        <v>246</v>
      </c>
      <c r="F10" s="6"/>
      <c r="G10" s="7">
        <f t="shared" si="1"/>
        <v>0</v>
      </c>
    </row>
    <row r="11" spans="2:7" ht="24" x14ac:dyDescent="0.25">
      <c r="B11" s="19">
        <v>5</v>
      </c>
      <c r="C11" s="5" t="s">
        <v>27</v>
      </c>
      <c r="D11" s="6" t="s">
        <v>3</v>
      </c>
      <c r="E11" s="6">
        <v>24</v>
      </c>
      <c r="F11" s="6"/>
      <c r="G11" s="7">
        <f t="shared" si="1"/>
        <v>0</v>
      </c>
    </row>
    <row r="12" spans="2:7" ht="17.25" x14ac:dyDescent="0.25">
      <c r="B12" s="19">
        <v>6</v>
      </c>
      <c r="C12" s="5" t="s">
        <v>47</v>
      </c>
      <c r="D12" s="6" t="s">
        <v>3</v>
      </c>
      <c r="E12" s="6">
        <v>106</v>
      </c>
      <c r="F12" s="6"/>
      <c r="G12" s="7">
        <f t="shared" ref="G12" si="2">ROUND(E12*F12,2)</f>
        <v>0</v>
      </c>
    </row>
    <row r="13" spans="2:7" ht="17.25" x14ac:dyDescent="0.25">
      <c r="B13" s="19">
        <v>7</v>
      </c>
      <c r="C13" s="5" t="s">
        <v>48</v>
      </c>
      <c r="D13" s="6" t="s">
        <v>3</v>
      </c>
      <c r="E13" s="6">
        <v>270</v>
      </c>
      <c r="F13" s="6"/>
      <c r="G13" s="7">
        <f t="shared" ref="G13:G14" si="3">ROUND(E13*F13,2)</f>
        <v>0</v>
      </c>
    </row>
    <row r="14" spans="2:7" ht="24" x14ac:dyDescent="0.25">
      <c r="B14" s="19">
        <v>8</v>
      </c>
      <c r="C14" s="5" t="s">
        <v>28</v>
      </c>
      <c r="D14" s="6" t="s">
        <v>4</v>
      </c>
      <c r="E14" s="6">
        <v>120</v>
      </c>
      <c r="F14" s="6"/>
      <c r="G14" s="7">
        <f t="shared" si="3"/>
        <v>0</v>
      </c>
    </row>
    <row r="15" spans="2:7" ht="17.25" x14ac:dyDescent="0.25">
      <c r="B15" s="19">
        <v>9</v>
      </c>
      <c r="C15" s="5" t="s">
        <v>29</v>
      </c>
      <c r="D15" s="6" t="s">
        <v>14</v>
      </c>
      <c r="E15" s="6">
        <v>10.8</v>
      </c>
      <c r="F15" s="6"/>
      <c r="G15" s="7">
        <f t="shared" ref="G15:G17" si="4">ROUND(E15*F15,2)</f>
        <v>0</v>
      </c>
    </row>
    <row r="16" spans="2:7" ht="24" x14ac:dyDescent="0.25">
      <c r="B16" s="19">
        <v>10</v>
      </c>
      <c r="C16" s="5" t="s">
        <v>12</v>
      </c>
      <c r="D16" s="6" t="s">
        <v>14</v>
      </c>
      <c r="E16" s="6">
        <v>118.8</v>
      </c>
      <c r="F16" s="6"/>
      <c r="G16" s="7">
        <f t="shared" si="4"/>
        <v>0</v>
      </c>
    </row>
    <row r="17" spans="2:7" ht="24" x14ac:dyDescent="0.25">
      <c r="B17" s="19">
        <v>11</v>
      </c>
      <c r="C17" s="5" t="s">
        <v>22</v>
      </c>
      <c r="D17" s="6" t="s">
        <v>14</v>
      </c>
      <c r="E17" s="6">
        <v>118.8</v>
      </c>
      <c r="F17" s="6"/>
      <c r="G17" s="7">
        <f t="shared" si="4"/>
        <v>0</v>
      </c>
    </row>
    <row r="18" spans="2:7" ht="24" x14ac:dyDescent="0.25">
      <c r="B18" s="19">
        <v>12</v>
      </c>
      <c r="C18" s="5" t="s">
        <v>49</v>
      </c>
      <c r="D18" s="6" t="s">
        <v>36</v>
      </c>
      <c r="E18" s="6">
        <v>24</v>
      </c>
      <c r="F18" s="6"/>
      <c r="G18" s="7">
        <f t="shared" ref="G18" si="5">ROUND(E18*F18,2)</f>
        <v>0</v>
      </c>
    </row>
    <row r="19" spans="2:7" x14ac:dyDescent="0.25">
      <c r="B19" s="19"/>
      <c r="C19" s="5" t="s">
        <v>40</v>
      </c>
      <c r="D19" s="6"/>
      <c r="E19" s="6"/>
      <c r="F19" s="6"/>
      <c r="G19" s="7">
        <f>SUM(G7:G16)</f>
        <v>0</v>
      </c>
    </row>
    <row r="20" spans="2:7" x14ac:dyDescent="0.25">
      <c r="B20" s="27" t="s">
        <v>2</v>
      </c>
      <c r="C20" s="4" t="s">
        <v>15</v>
      </c>
      <c r="D20" s="22" t="s">
        <v>2</v>
      </c>
      <c r="E20" s="23" t="s">
        <v>2</v>
      </c>
      <c r="F20" s="23" t="s">
        <v>2</v>
      </c>
      <c r="G20" s="23" t="s">
        <v>2</v>
      </c>
    </row>
    <row r="21" spans="2:7" ht="24" x14ac:dyDescent="0.25">
      <c r="B21" s="19">
        <v>13</v>
      </c>
      <c r="C21" s="5" t="s">
        <v>23</v>
      </c>
      <c r="D21" s="6" t="s">
        <v>3</v>
      </c>
      <c r="E21" s="6">
        <v>376</v>
      </c>
      <c r="F21" s="8"/>
      <c r="G21" s="7">
        <f t="shared" ref="G21:G24" si="6">ROUND(E21*F21,2)</f>
        <v>0</v>
      </c>
    </row>
    <row r="22" spans="2:7" ht="24" x14ac:dyDescent="0.25">
      <c r="B22" s="19">
        <v>14</v>
      </c>
      <c r="C22" s="5" t="s">
        <v>30</v>
      </c>
      <c r="D22" s="6" t="s">
        <v>3</v>
      </c>
      <c r="E22" s="6">
        <v>106</v>
      </c>
      <c r="F22" s="6"/>
      <c r="G22" s="7">
        <f t="shared" si="6"/>
        <v>0</v>
      </c>
    </row>
    <row r="23" spans="2:7" ht="24" x14ac:dyDescent="0.25">
      <c r="B23" s="19">
        <v>15</v>
      </c>
      <c r="C23" s="5" t="s">
        <v>50</v>
      </c>
      <c r="D23" s="6" t="s">
        <v>3</v>
      </c>
      <c r="E23" s="6">
        <v>270</v>
      </c>
      <c r="F23" s="6"/>
      <c r="G23" s="7">
        <f t="shared" ref="G23" si="7">ROUND(E23*F23,2)</f>
        <v>0</v>
      </c>
    </row>
    <row r="24" spans="2:7" ht="28.5" customHeight="1" x14ac:dyDescent="0.25">
      <c r="B24" s="19">
        <v>16</v>
      </c>
      <c r="C24" s="5" t="s">
        <v>13</v>
      </c>
      <c r="D24" s="6" t="s">
        <v>3</v>
      </c>
      <c r="E24" s="6">
        <v>376</v>
      </c>
      <c r="F24" s="6"/>
      <c r="G24" s="7">
        <f t="shared" si="6"/>
        <v>0</v>
      </c>
    </row>
    <row r="25" spans="2:7" x14ac:dyDescent="0.25">
      <c r="B25" s="19"/>
      <c r="C25" s="5" t="s">
        <v>18</v>
      </c>
      <c r="D25" s="6"/>
      <c r="E25" s="6"/>
      <c r="F25" s="6"/>
      <c r="G25" s="7">
        <f>SUM(G21:G24)</f>
        <v>0</v>
      </c>
    </row>
    <row r="26" spans="2:7" x14ac:dyDescent="0.25">
      <c r="B26" s="28" t="s">
        <v>2</v>
      </c>
      <c r="C26" s="4" t="s">
        <v>41</v>
      </c>
      <c r="D26" s="29" t="s">
        <v>2</v>
      </c>
      <c r="E26" s="23" t="s">
        <v>2</v>
      </c>
      <c r="F26" s="23" t="s">
        <v>2</v>
      </c>
      <c r="G26" s="23" t="s">
        <v>2</v>
      </c>
    </row>
    <row r="27" spans="2:7" x14ac:dyDescent="0.25">
      <c r="B27" s="19">
        <v>17</v>
      </c>
      <c r="C27" s="5" t="s">
        <v>51</v>
      </c>
      <c r="D27" s="6" t="s">
        <v>4</v>
      </c>
      <c r="E27" s="6">
        <v>70</v>
      </c>
      <c r="F27" s="6"/>
      <c r="G27" s="7">
        <f t="shared" ref="G27:G29" si="8">ROUND(E27*F27,2)</f>
        <v>0</v>
      </c>
    </row>
    <row r="28" spans="2:7" ht="24" x14ac:dyDescent="0.25">
      <c r="B28" s="19">
        <v>18</v>
      </c>
      <c r="C28" s="5" t="s">
        <v>52</v>
      </c>
      <c r="D28" s="6" t="s">
        <v>36</v>
      </c>
      <c r="E28" s="6">
        <v>24</v>
      </c>
      <c r="F28" s="6"/>
      <c r="G28" s="7">
        <f t="shared" si="8"/>
        <v>0</v>
      </c>
    </row>
    <row r="29" spans="2:7" ht="24" x14ac:dyDescent="0.25">
      <c r="B29" s="19">
        <v>19</v>
      </c>
      <c r="C29" s="5" t="s">
        <v>53</v>
      </c>
      <c r="D29" s="6" t="s">
        <v>36</v>
      </c>
      <c r="E29" s="6">
        <v>14.81</v>
      </c>
      <c r="F29" s="6"/>
      <c r="G29" s="7">
        <f t="shared" si="8"/>
        <v>0</v>
      </c>
    </row>
    <row r="30" spans="2:7" x14ac:dyDescent="0.25">
      <c r="B30" s="19"/>
      <c r="C30" s="5" t="s">
        <v>42</v>
      </c>
      <c r="D30" s="6"/>
      <c r="E30" s="6"/>
      <c r="F30" s="6"/>
      <c r="G30" s="7">
        <f>SUM(G27:G29)</f>
        <v>0</v>
      </c>
    </row>
    <row r="31" spans="2:7" x14ac:dyDescent="0.25">
      <c r="B31" s="28" t="s">
        <v>2</v>
      </c>
      <c r="C31" s="4" t="s">
        <v>16</v>
      </c>
      <c r="D31" s="29" t="s">
        <v>2</v>
      </c>
      <c r="E31" s="23" t="s">
        <v>2</v>
      </c>
      <c r="F31" s="23" t="s">
        <v>2</v>
      </c>
      <c r="G31" s="23" t="s">
        <v>2</v>
      </c>
    </row>
    <row r="32" spans="2:7" ht="24" x14ac:dyDescent="0.25">
      <c r="B32" s="19">
        <v>20</v>
      </c>
      <c r="C32" s="5" t="s">
        <v>54</v>
      </c>
      <c r="D32" s="6" t="s">
        <v>3</v>
      </c>
      <c r="E32" s="6">
        <v>246</v>
      </c>
      <c r="F32" s="6"/>
      <c r="G32" s="7">
        <f t="shared" ref="G32:G33" si="9">ROUND(E32*F32,2)</f>
        <v>0</v>
      </c>
    </row>
    <row r="33" spans="2:7" ht="24" x14ac:dyDescent="0.25">
      <c r="B33" s="19">
        <v>21</v>
      </c>
      <c r="C33" s="5" t="s">
        <v>31</v>
      </c>
      <c r="D33" s="6" t="s">
        <v>3</v>
      </c>
      <c r="E33" s="6">
        <v>270</v>
      </c>
      <c r="F33" s="6"/>
      <c r="G33" s="7">
        <f t="shared" si="9"/>
        <v>0</v>
      </c>
    </row>
    <row r="34" spans="2:7" x14ac:dyDescent="0.25">
      <c r="B34" s="19"/>
      <c r="C34" s="5" t="s">
        <v>19</v>
      </c>
      <c r="D34" s="6"/>
      <c r="E34" s="6"/>
      <c r="F34" s="6"/>
      <c r="G34" s="7">
        <f>SUM(G32:G33)</f>
        <v>0</v>
      </c>
    </row>
    <row r="35" spans="2:7" x14ac:dyDescent="0.25">
      <c r="B35" s="21" t="s">
        <v>2</v>
      </c>
      <c r="C35" s="4" t="s">
        <v>17</v>
      </c>
      <c r="D35" s="22" t="s">
        <v>2</v>
      </c>
      <c r="E35" s="23" t="s">
        <v>2</v>
      </c>
      <c r="F35" s="23" t="s">
        <v>2</v>
      </c>
      <c r="G35" s="23" t="s">
        <v>2</v>
      </c>
    </row>
    <row r="36" spans="2:7" ht="17.25" x14ac:dyDescent="0.25">
      <c r="B36" s="19">
        <v>22</v>
      </c>
      <c r="C36" s="10" t="s">
        <v>32</v>
      </c>
      <c r="D36" s="6" t="s">
        <v>14</v>
      </c>
      <c r="E36" s="6">
        <v>10.8</v>
      </c>
      <c r="F36" s="24"/>
      <c r="G36" s="7">
        <f t="shared" ref="G36:G40" si="10">ROUND(E36*F36,2)</f>
        <v>0</v>
      </c>
    </row>
    <row r="37" spans="2:7" ht="24" x14ac:dyDescent="0.25">
      <c r="B37" s="19">
        <v>23</v>
      </c>
      <c r="C37" s="9" t="s">
        <v>33</v>
      </c>
      <c r="D37" s="6" t="s">
        <v>4</v>
      </c>
      <c r="E37" s="6">
        <v>120</v>
      </c>
      <c r="F37" s="6"/>
      <c r="G37" s="7">
        <f t="shared" si="10"/>
        <v>0</v>
      </c>
    </row>
    <row r="38" spans="2:7" ht="24" x14ac:dyDescent="0.25">
      <c r="B38" s="19">
        <v>24</v>
      </c>
      <c r="C38" s="9" t="s">
        <v>34</v>
      </c>
      <c r="D38" s="6" t="s">
        <v>4</v>
      </c>
      <c r="E38" s="6">
        <v>120</v>
      </c>
      <c r="F38" s="24"/>
      <c r="G38" s="7">
        <f t="shared" si="10"/>
        <v>0</v>
      </c>
    </row>
    <row r="39" spans="2:7" ht="24" x14ac:dyDescent="0.25">
      <c r="B39" s="19">
        <v>25</v>
      </c>
      <c r="C39" s="9" t="s">
        <v>43</v>
      </c>
      <c r="D39" s="6" t="s">
        <v>3</v>
      </c>
      <c r="E39" s="6">
        <v>44</v>
      </c>
      <c r="F39" s="6"/>
      <c r="G39" s="7">
        <f t="shared" ref="G39" si="11">ROUND(E39*F39,2)</f>
        <v>0</v>
      </c>
    </row>
    <row r="40" spans="2:7" ht="24" x14ac:dyDescent="0.25">
      <c r="B40" s="19">
        <v>26</v>
      </c>
      <c r="C40" s="9" t="s">
        <v>35</v>
      </c>
      <c r="D40" s="6" t="s">
        <v>3</v>
      </c>
      <c r="E40" s="6">
        <v>62</v>
      </c>
      <c r="F40" s="6"/>
      <c r="G40" s="7">
        <f t="shared" si="10"/>
        <v>0</v>
      </c>
    </row>
    <row r="41" spans="2:7" x14ac:dyDescent="0.25">
      <c r="B41" s="19"/>
      <c r="C41" s="9" t="s">
        <v>20</v>
      </c>
      <c r="D41" s="6"/>
      <c r="E41" s="6"/>
      <c r="F41" s="6"/>
      <c r="G41" s="7">
        <f>SUM(G36:G40)</f>
        <v>0</v>
      </c>
    </row>
    <row r="42" spans="2:7" x14ac:dyDescent="0.25">
      <c r="B42" s="25" t="s">
        <v>2</v>
      </c>
      <c r="C42" s="4" t="s">
        <v>24</v>
      </c>
      <c r="D42" s="26" t="s">
        <v>2</v>
      </c>
      <c r="E42" s="23" t="s">
        <v>2</v>
      </c>
      <c r="F42" s="23" t="s">
        <v>2</v>
      </c>
      <c r="G42" s="23" t="s">
        <v>2</v>
      </c>
    </row>
    <row r="43" spans="2:7" x14ac:dyDescent="0.25">
      <c r="B43" s="19">
        <v>27</v>
      </c>
      <c r="C43" s="10" t="s">
        <v>39</v>
      </c>
      <c r="D43" s="6" t="s">
        <v>25</v>
      </c>
      <c r="E43" s="6">
        <v>6</v>
      </c>
      <c r="F43" s="6"/>
      <c r="G43" s="7">
        <f t="shared" ref="G43" si="12">ROUND(E43*F43,2)</f>
        <v>0</v>
      </c>
    </row>
    <row r="44" spans="2:7" x14ac:dyDescent="0.25">
      <c r="B44" s="19"/>
      <c r="C44" s="10" t="s">
        <v>26</v>
      </c>
      <c r="D44" s="6"/>
      <c r="E44" s="6"/>
      <c r="F44" s="6"/>
      <c r="G44" s="7">
        <f>SUM(G43:G43)</f>
        <v>0</v>
      </c>
    </row>
    <row r="45" spans="2:7" ht="15" customHeight="1" x14ac:dyDescent="0.25">
      <c r="B45" s="30" t="s">
        <v>5</v>
      </c>
      <c r="C45" s="31"/>
      <c r="D45" s="31"/>
      <c r="E45" s="31"/>
      <c r="F45" s="32"/>
      <c r="G45" s="11">
        <f>G19+G25+G41+G44</f>
        <v>0</v>
      </c>
    </row>
    <row r="46" spans="2:7" x14ac:dyDescent="0.25">
      <c r="B46" s="33" t="s">
        <v>6</v>
      </c>
      <c r="C46" s="33"/>
      <c r="D46" s="33"/>
      <c r="E46" s="33"/>
      <c r="F46" s="33"/>
      <c r="G46" s="11">
        <f>0.23*G45</f>
        <v>0</v>
      </c>
    </row>
    <row r="47" spans="2:7" x14ac:dyDescent="0.25">
      <c r="B47" s="33" t="s">
        <v>7</v>
      </c>
      <c r="C47" s="33"/>
      <c r="D47" s="33"/>
      <c r="E47" s="33"/>
      <c r="F47" s="33"/>
      <c r="G47" s="12">
        <f>SUM(G45:G46)</f>
        <v>0</v>
      </c>
    </row>
    <row r="48" spans="2:7" x14ac:dyDescent="0.25">
      <c r="C48" s="15"/>
      <c r="D48" s="16"/>
      <c r="E48" s="16"/>
    </row>
    <row r="49" spans="3:5" x14ac:dyDescent="0.25">
      <c r="C49" s="15"/>
      <c r="D49" s="16"/>
      <c r="E49" s="16"/>
    </row>
    <row r="50" spans="3:5" x14ac:dyDescent="0.25">
      <c r="C50" s="15"/>
      <c r="D50" s="16"/>
      <c r="E50" s="16"/>
    </row>
  </sheetData>
  <mergeCells count="11">
    <mergeCell ref="B45:F45"/>
    <mergeCell ref="B46:F46"/>
    <mergeCell ref="B47:F47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2019-07-23T08:04:12Z</cp:lastPrinted>
  <dcterms:created xsi:type="dcterms:W3CDTF">2018-04-08T22:27:39Z</dcterms:created>
  <dcterms:modified xsi:type="dcterms:W3CDTF">2019-07-23T13:03:33Z</dcterms:modified>
</cp:coreProperties>
</file>