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zej Sz\Desktop\2019 postępowania\Czechosłowacka Górecka\"/>
    </mc:Choice>
  </mc:AlternateContent>
  <bookViews>
    <workbookView xWindow="-120" yWindow="-120" windowWidth="29040" windowHeight="15840" activeTab="1"/>
  </bookViews>
  <sheets>
    <sheet name="PRZEDMIAR" sheetId="34" r:id="rId1"/>
    <sheet name="OFERTOWY" sheetId="33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68" i="33" l="1"/>
  <c r="H67" i="33"/>
  <c r="H66" i="33"/>
  <c r="H69" i="33" s="1"/>
  <c r="H70" i="33" s="1"/>
  <c r="H71" i="33" s="1"/>
  <c r="H65" i="33"/>
  <c r="H64" i="33"/>
  <c r="H62" i="33"/>
  <c r="H61" i="33"/>
  <c r="H60" i="33"/>
  <c r="H59" i="33"/>
  <c r="H58" i="33"/>
  <c r="H57" i="33"/>
  <c r="H56" i="33"/>
  <c r="H55" i="33"/>
  <c r="H54" i="33"/>
  <c r="H53" i="33"/>
  <c r="H52" i="33"/>
  <c r="H50" i="33"/>
  <c r="H49" i="33"/>
  <c r="H48" i="33"/>
  <c r="H47" i="33"/>
  <c r="H46" i="33"/>
  <c r="H45" i="33"/>
  <c r="H43" i="33"/>
  <c r="H42" i="33"/>
  <c r="H41" i="33"/>
  <c r="H40" i="33"/>
  <c r="H39" i="33"/>
  <c r="H38" i="33"/>
  <c r="H37" i="33"/>
  <c r="H36" i="33"/>
  <c r="H35" i="33"/>
  <c r="H34" i="33"/>
  <c r="H33" i="33"/>
  <c r="H32" i="33"/>
  <c r="H31" i="33"/>
  <c r="H30" i="33"/>
  <c r="H29" i="33"/>
  <c r="H28" i="33"/>
  <c r="H27" i="33"/>
  <c r="H26" i="33"/>
  <c r="H25" i="33"/>
  <c r="H24" i="33"/>
  <c r="H23" i="33"/>
  <c r="H22" i="33"/>
  <c r="H21" i="33"/>
  <c r="H20" i="33"/>
  <c r="H19" i="33"/>
  <c r="H17" i="33"/>
  <c r="H16" i="33"/>
  <c r="H15" i="33"/>
  <c r="H14" i="33"/>
  <c r="H13" i="33"/>
  <c r="H12" i="33"/>
  <c r="H11" i="33"/>
</calcChain>
</file>

<file path=xl/sharedStrings.xml><?xml version="1.0" encoding="utf-8"?>
<sst xmlns="http://schemas.openxmlformats.org/spreadsheetml/2006/main" count="473" uniqueCount="126">
  <si>
    <t>Nazwa</t>
  </si>
  <si>
    <t>Ilość</t>
  </si>
  <si>
    <t>Wartość</t>
  </si>
  <si>
    <t>Cena jednostkowa</t>
  </si>
  <si>
    <t>Lp.</t>
  </si>
  <si>
    <t>Wyszczególnienie elementów rozliczeniowych</t>
  </si>
  <si>
    <t>Jednostka</t>
  </si>
  <si>
    <t>DZIAŁ 2</t>
  </si>
  <si>
    <t>m2</t>
  </si>
  <si>
    <t>DZIAŁ 1</t>
  </si>
  <si>
    <t>.d1</t>
  </si>
  <si>
    <t>.d2</t>
  </si>
  <si>
    <t>.d3</t>
  </si>
  <si>
    <t>DZIAŁ 3</t>
  </si>
  <si>
    <t>szt.</t>
  </si>
  <si>
    <t>RAZEM NETTO :</t>
  </si>
  <si>
    <t>PRZEDMIAR</t>
  </si>
  <si>
    <t>KOSZTORYS OFERTOWY</t>
  </si>
  <si>
    <t>Kanalizacja kablowa i montaż studni kablowych</t>
  </si>
  <si>
    <t>KNR 5-01 0106-01</t>
  </si>
  <si>
    <t>m</t>
  </si>
  <si>
    <t>KW</t>
  </si>
  <si>
    <t>Budowa kanalizacji kablowej z rur PCW w gruncie kat.
III, 1 warstwa w ciągu kanalizacji, 1 rura w warstwie, 1
otwór w ciągu kanalizacji - 1 x HDPE 110</t>
  </si>
  <si>
    <t>KNNR 5 0724-02</t>
  </si>
  <si>
    <t>KNR 5-10 0306-02</t>
  </si>
  <si>
    <t>KNR 5-01 0405-02</t>
  </si>
  <si>
    <t>Mechaniczne przepychanie rur RHDPE 110 pod drogami i nasypami - za pierwszą rurę ( 14m +10m +17m )</t>
  </si>
  <si>
    <t>Budowa studni kablowych rozdzielczych SKR-1/6 ( 1,
20x0,60x1,35 ) z elementów prefabrykowanych w gruncie kat.III - z pokrywą B125 i oznacznkiem MIASTO POZNAŃ</t>
  </si>
  <si>
    <t>Budowa studni kablowych rozdzielczych SKR-2 z elementów prefabrykowanych w gruncie kat.III - z pokrywą
B125 i oznacznkiem MIASTO POZNAŃ</t>
  </si>
  <si>
    <t>m3</t>
  </si>
  <si>
    <t>Roboty drogowe - chodniki, jezdnia</t>
  </si>
  <si>
    <t>Rozebranie podbudowy z betonu gr. 10 cm ręcznie</t>
  </si>
  <si>
    <t>Podbudowy betonowe gr.10 cm pielęgnowane piaskiem
i wodą</t>
  </si>
  <si>
    <t>Chodniki z kostki brukowej betonowej na podsypce cementowo-piaskowej z wypełnieniem spoin piaskiem -
materiał z demontażu 80%</t>
  </si>
  <si>
    <t>Wywiezienie gruzu spryzmowanego samochodami
skrzyniowymi na odl.do 1 km</t>
  </si>
  <si>
    <t>Wywiezienie gruzu spryzmowanego samochodami
skrzyniowymi - za każdy nast. 1 km
Krotność = 19</t>
  </si>
  <si>
    <t>KNNR 6 0803-02</t>
  </si>
  <si>
    <t>KNNR 6 0801-05</t>
  </si>
  <si>
    <t>KNNR 6 0109-01</t>
  </si>
  <si>
    <t>KNNR 6 0502-03</t>
  </si>
  <si>
    <t>KNR 4-01 0108-09</t>
  </si>
  <si>
    <t>KNR 4-01 0108-10</t>
  </si>
  <si>
    <t>BRANŻA - ORGANIZACJA RUCHU, ELEKTRYCZNA</t>
  </si>
  <si>
    <t>Modernizacja sygnalizacji świetlnej na skrzyżowaniu ulic Czechosłowacka - Górecka</t>
  </si>
  <si>
    <t>Budowa kanalizacji kablowej z rur PCW w gruncie kat.
III, 1 warstwa w ciągu kanalizacji, 1 rura w warstwie, 1
otwór w ciągu kanalizacji - 1 x HDPE 75</t>
  </si>
  <si>
    <t>Wykopy pionowe ręczne dla urządzenia przeciskowego
wraz z jego zasypaniem w gruncie nienawodnionym
kat.III-IV ( 5 x 2m3)</t>
  </si>
  <si>
    <t>Budowa studni kablowych rozdzielczych SK-1 ( 0,60x0,
60x0,90 ) z elementów prefabrykowanych w gruncie
kat.III - z pokrywą i oznacznkiem MIASTO POZNAŃ</t>
  </si>
  <si>
    <t>stud.</t>
  </si>
  <si>
    <t>Montaż kabli i urządzeń sygnalizacyjnych</t>
  </si>
  <si>
    <t>Układanie kabli o masie do 0.5 kg/m w rurach - YKY
3x1,5mm2</t>
  </si>
  <si>
    <t>Układanie kabli o masie do 0.5 kg/m w rurach - YKY
5x1,5mm2</t>
  </si>
  <si>
    <t>Układanie kabli wielożyłowych o masie do 0.5 kg/m w
rurach pustakach lub kanałach zamkniętych - kabel
XzTKMXpw 2x2x0,8</t>
  </si>
  <si>
    <t>Układanie kabli wielożyłowych o masie do 0.5 kg/m w
rurach pustakach lub kanałach zamkniętych - kabel
XzTKMXpw 4x2x0,8</t>
  </si>
  <si>
    <t>Mechaniczne stawianie konstrukcji wysięgnikowej o długosci wysięgnika 10,0 m</t>
  </si>
  <si>
    <t>Mechaniczne stawianie konstrukcji wysięgnikowej o długosci wysięgnika 7,0 m</t>
  </si>
  <si>
    <t>Mechaniczne stawianie konstrukcji wysięgnikowej o długosci wysięgnika 5,0 m</t>
  </si>
  <si>
    <t>Montaż zawiesi sygnalizatorów ulicznych 3x300 na słupie wysięgnikowym</t>
  </si>
  <si>
    <t>kpl.</t>
  </si>
  <si>
    <t>Montaż ekranu kontrastowego 3x300 na wysięgniku</t>
  </si>
  <si>
    <t>Montaż sygnalizatora 3x300 LED ogólny na wysięgniku</t>
  </si>
  <si>
    <t>Montaż sygnalizatora 3x300 LED ogólny na wysięgniku -
z demontażu</t>
  </si>
  <si>
    <t>Montaż sygnalizatora 4x300 LED Bus na maszcie</t>
  </si>
  <si>
    <t>Montaż bledn ( strzałka ) sygnalizator istn. 3x300</t>
  </si>
  <si>
    <t>Rozbudowa i dopsażenie sterownika sterownika - zgodnie z PB pkt 2.9, 2.10</t>
  </si>
  <si>
    <t>Montaż kamer monitoringu - zgodnie z PB pkt 2.8</t>
  </si>
  <si>
    <t>Montaż kamer z demontazu</t>
  </si>
  <si>
    <t>Montaż tablic informacyjnych - zgodnie z PB pkt 2.11</t>
  </si>
  <si>
    <t>Montaż listew zaciskowych do 8 obwodów - listwa zaciskowa WAGO</t>
  </si>
  <si>
    <t>Cięcie nawierzchni z mas minerlano asfaltowych na głę-
bokość 5 cm - nacięcie nawierzchni bitumicznej ( 12mx
3, 3mx3 )</t>
  </si>
  <si>
    <t>Ułożenie przewodu LgYd 2,5mm2 w rowku w nawierchni
asfalt. ( 12mx6 + 12mx6 + 12mx6 + 3mx2x3 )</t>
  </si>
  <si>
    <t>Montaż w rowach muf przelotowych z żywic syntetycznych na kablach sygnalizacyjnych do 4 żył - mufa termokurczliwa typu 99D1 3M</t>
  </si>
  <si>
    <t>Mechaniczne przebijanie otworów w ścianach lub stropach betonowych o długości przebicia do 10 cm - śr. rury do 60 mm. Analogia : wykonanie otworu w krawężniku</t>
  </si>
  <si>
    <t>otw.</t>
  </si>
  <si>
    <t>Wypełnienie masa zalewowa szczelin głębokości 14 cm
i szerokości 2 cm między szyną a nawierzchnią drogową
- zalanie rowków z przewodami</t>
  </si>
  <si>
    <t>Montaż głowic kablowych - obróbka kabli sygnalizacyjnych wielożyłowych bez pancerza</t>
  </si>
  <si>
    <t>Badanie linii kablowej sterowniczej</t>
  </si>
  <si>
    <t>odc.</t>
  </si>
  <si>
    <t>Ręczne rozebranie nawierzchni z kostki betonowej na
podsypce cementowo-piaskowej ( 8m+18m+29m+33m+
4m x 0,6 )</t>
  </si>
  <si>
    <t>DZIAŁ 4</t>
  </si>
  <si>
    <t>Oznakowanie dróg i urządzenia bezpieczeństwa ruchu</t>
  </si>
  <si>
    <t>DZIAŁ 5</t>
  </si>
  <si>
    <t>Demontaże</t>
  </si>
  <si>
    <t>.d4</t>
  </si>
  <si>
    <t>.d5</t>
  </si>
  <si>
    <t>Demontaż sygnalizatorów 3x300 ulicznych mocowane
na konstrukcji</t>
  </si>
  <si>
    <t>Demontaż kamery</t>
  </si>
  <si>
    <t>Demontaż słupów o masie 300-480 kg</t>
  </si>
  <si>
    <t>Demontaż sygnalizatorów 1x200 na maszcie</t>
  </si>
  <si>
    <t>Mechaniczna rozbiórka studni kablowych SKR-1 przy
przebudowie, studnia prefabrykowana</t>
  </si>
  <si>
    <t>KNNR 5 1009-04</t>
  </si>
  <si>
    <t>KNNR 9 1001-09</t>
  </si>
  <si>
    <t>KNNR 5 1009-01</t>
  </si>
  <si>
    <t>ZN-97/TP S.A. 040 0401-01</t>
  </si>
  <si>
    <t>Mechaniczne malowanie oznakowania poziomego - grubowarstwowe, chemoutwardzlane, gr. 3mm - białe - linie
segregacyjne</t>
  </si>
  <si>
    <t>Mechaniczne malowanie oznakowania poziomego - grubowarstwowe, chemoutwardzlane, gr. 3mm - biale - linie
i znaki</t>
  </si>
  <si>
    <t>Likwidacja istniejącego oznakowania poziomego</t>
  </si>
  <si>
    <t>Rozebranie słupków do znaków</t>
  </si>
  <si>
    <t>Zdejmowanie tablic znaków drogowych zakazu, nakazu,
ostrzegawczych, informacyjnych</t>
  </si>
  <si>
    <t>Słupki do znaków drogowych z rur stalowych o śr. 70
mm</t>
  </si>
  <si>
    <t>Wysięgniki do znaków drogowych z rur stalowych o śr.
70 mm - montaż na konstrukcji</t>
  </si>
  <si>
    <t>Przymocowanie tablic znaków drogowych zakazu, nakazu, ostrzegawczych, informacyjnych o powierzchni do
0.3 m2 - średnie</t>
  </si>
  <si>
    <t>Przymocowanie tablic znaków drogowych zakazu, nakazu, ostrzegawczych, informacyjnych o powierzchni do
0.3 m2 - mini</t>
  </si>
  <si>
    <t>Przymocowanie tablic znaków drogowych zakazu, nakazu, ostrzegawczych, informacyjnych o powierzchni ponad 0.3 m2 - tablica typu F</t>
  </si>
  <si>
    <t>Dostawa i montaz - pylonu U-5a</t>
  </si>
  <si>
    <t>KNNR 5 0713-01</t>
  </si>
  <si>
    <t>KNR 5-10 0114-01</t>
  </si>
  <si>
    <t>KNR 5-10 0709-05</t>
  </si>
  <si>
    <t>KNR 5-10 1102-01</t>
  </si>
  <si>
    <t>KNR 5-10 1105-02</t>
  </si>
  <si>
    <t>KNR 5-10 1104-01</t>
  </si>
  <si>
    <t>KNR 5-14 0514-01</t>
  </si>
  <si>
    <t>KNR 4-03 1001-33</t>
  </si>
  <si>
    <t>KNR 5-08 0209-01</t>
  </si>
  <si>
    <t>KNR 5-10 0505-01</t>
  </si>
  <si>
    <t>KNR 4-03 1004-03</t>
  </si>
  <si>
    <t>KNR 2-31 0315-05</t>
  </si>
  <si>
    <t>KNR 5-10 0605-04</t>
  </si>
  <si>
    <t>KNR 4-03 1203-03</t>
  </si>
  <si>
    <t>KNR 2-31 0706-06</t>
  </si>
  <si>
    <t>KNR 2-31 0818-08</t>
  </si>
  <si>
    <t>KNR 2-31 0703-03</t>
  </si>
  <si>
    <t>KNR 2-31 0702-02</t>
  </si>
  <si>
    <t>KNR 2-31 0703-01</t>
  </si>
  <si>
    <t>KNR 2-31 0701-06</t>
  </si>
  <si>
    <t>VAT :</t>
  </si>
  <si>
    <t>RAZEM BRUTTO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</si>
</sst>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9"/>
      <color rgb="FF000000"/>
      <name val="Calibri"/>
      <family val="2"/>
    </font>
    <font>
      <sz val="10"/>
      <name val="Arial CE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rgb="FF000000"/>
      <name val="Calibri"/>
      <family val="2"/>
      <charset val="238"/>
      <scheme val="minor"/>
    </font>
    <font>
      <sz val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0" borderId="1" xfId="0" applyFont="1" applyFill="1" applyBorder="1" applyAlignment="1" applyProtection="1">
      <alignment horizontal="right" vertical="center"/>
    </xf>
    <xf numFmtId="0" fontId="7" fillId="2" borderId="1" xfId="0" applyNumberFormat="1" applyFont="1" applyFill="1" applyBorder="1" applyAlignment="1">
      <alignment vertical="top" wrapText="1"/>
    </xf>
    <xf numFmtId="4" fontId="8" fillId="2" borderId="1" xfId="0" applyNumberFormat="1" applyFont="1" applyFill="1" applyBorder="1" applyAlignment="1">
      <alignment vertical="top"/>
    </xf>
    <xf numFmtId="0" fontId="7" fillId="0" borderId="0" xfId="0" applyFont="1"/>
    <xf numFmtId="0" fontId="5" fillId="0" borderId="5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6" fillId="4" borderId="2" xfId="0" applyNumberFormat="1" applyFont="1" applyFill="1" applyBorder="1" applyAlignment="1">
      <alignment vertical="center"/>
    </xf>
    <xf numFmtId="0" fontId="6" fillId="4" borderId="4" xfId="0" applyNumberFormat="1" applyFont="1" applyFill="1" applyBorder="1" applyAlignment="1">
      <alignment vertical="center"/>
    </xf>
    <xf numFmtId="0" fontId="9" fillId="0" borderId="1" xfId="0" applyFont="1" applyBorder="1" applyAlignment="1">
      <alignment vertical="top" wrapText="1"/>
    </xf>
    <xf numFmtId="0" fontId="7" fillId="2" borderId="1" xfId="0" applyFont="1" applyFill="1" applyBorder="1" applyAlignment="1">
      <alignment horizontal="center" vertical="top"/>
    </xf>
    <xf numFmtId="2" fontId="7" fillId="2" borderId="1" xfId="0" applyNumberFormat="1" applyFont="1" applyFill="1" applyBorder="1" applyAlignment="1">
      <alignment horizontal="right" vertical="top"/>
    </xf>
    <xf numFmtId="4" fontId="7" fillId="2" borderId="1" xfId="0" applyNumberFormat="1" applyFont="1" applyFill="1" applyBorder="1" applyAlignment="1">
      <alignment horizontal="right" vertical="top"/>
    </xf>
    <xf numFmtId="0" fontId="6" fillId="4" borderId="3" xfId="0" applyNumberFormat="1" applyFont="1" applyFill="1" applyBorder="1" applyAlignment="1">
      <alignment vertical="center" wrapText="1"/>
    </xf>
    <xf numFmtId="0" fontId="8" fillId="4" borderId="3" xfId="0" applyFont="1" applyFill="1" applyBorder="1" applyAlignment="1">
      <alignment vertical="center"/>
    </xf>
    <xf numFmtId="0" fontId="5" fillId="0" borderId="2" xfId="0" applyFont="1" applyFill="1" applyBorder="1" applyAlignment="1" applyProtection="1">
      <alignment horizontal="right" vertical="center"/>
    </xf>
    <xf numFmtId="2" fontId="7" fillId="2" borderId="2" xfId="0" applyNumberFormat="1" applyFont="1" applyFill="1" applyBorder="1" applyAlignment="1">
      <alignment horizontal="right" vertical="top"/>
    </xf>
    <xf numFmtId="0" fontId="8" fillId="0" borderId="7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" fontId="7" fillId="0" borderId="7" xfId="0" applyNumberFormat="1" applyFont="1" applyFill="1" applyBorder="1" applyAlignment="1">
      <alignment horizontal="right" vertical="top"/>
    </xf>
    <xf numFmtId="4" fontId="8" fillId="0" borderId="0" xfId="0" applyNumberFormat="1" applyFont="1" applyFill="1" applyBorder="1" applyAlignment="1">
      <alignment vertical="top"/>
    </xf>
    <xf numFmtId="0" fontId="8" fillId="4" borderId="4" xfId="0" applyFont="1" applyFill="1" applyBorder="1" applyAlignment="1">
      <alignment vertical="center"/>
    </xf>
    <xf numFmtId="0" fontId="10" fillId="0" borderId="1" xfId="0" applyFont="1" applyFill="1" applyBorder="1" applyAlignment="1" applyProtection="1">
      <alignment horizontal="left" vertical="top" wrapText="1"/>
    </xf>
    <xf numFmtId="49" fontId="10" fillId="0" borderId="1" xfId="1" applyNumberFormat="1" applyFont="1" applyFill="1" applyBorder="1" applyAlignment="1" applyProtection="1">
      <alignment horizontal="left" vertical="top" wrapText="1"/>
    </xf>
    <xf numFmtId="0" fontId="10" fillId="0" borderId="1" xfId="0" applyFont="1" applyFill="1" applyBorder="1" applyAlignment="1" applyProtection="1">
      <alignment horizontal="center" vertical="top"/>
    </xf>
    <xf numFmtId="4" fontId="10" fillId="0" borderId="1" xfId="0" applyNumberFormat="1" applyFont="1" applyFill="1" applyBorder="1" applyAlignment="1" applyProtection="1">
      <alignment horizontal="right" vertical="top" wrapText="1"/>
    </xf>
    <xf numFmtId="2" fontId="10" fillId="0" borderId="1" xfId="0" applyNumberFormat="1" applyFont="1" applyFill="1" applyBorder="1" applyAlignment="1" applyProtection="1">
      <alignment horizontal="right" vertical="top"/>
    </xf>
    <xf numFmtId="0" fontId="10" fillId="0" borderId="1" xfId="0" applyFont="1" applyFill="1" applyBorder="1" applyAlignment="1" applyProtection="1">
      <alignment vertical="top"/>
    </xf>
    <xf numFmtId="0" fontId="10" fillId="0" borderId="1" xfId="0" applyFont="1" applyFill="1" applyBorder="1" applyAlignment="1" applyProtection="1">
      <alignment vertical="top" wrapText="1"/>
    </xf>
    <xf numFmtId="49" fontId="10" fillId="0" borderId="1" xfId="1" applyNumberFormat="1" applyFont="1" applyFill="1" applyBorder="1" applyAlignment="1" applyProtection="1">
      <alignment vertical="top" wrapText="1"/>
    </xf>
    <xf numFmtId="4" fontId="10" fillId="0" borderId="1" xfId="0" applyNumberFormat="1" applyFont="1" applyFill="1" applyBorder="1" applyAlignment="1" applyProtection="1">
      <alignment vertical="top" wrapText="1"/>
    </xf>
    <xf numFmtId="0" fontId="7" fillId="2" borderId="1" xfId="0" applyNumberFormat="1" applyFont="1" applyFill="1" applyBorder="1" applyAlignment="1">
      <alignment vertical="top"/>
    </xf>
    <xf numFmtId="4" fontId="6" fillId="3" borderId="6" xfId="0" applyNumberFormat="1" applyFont="1" applyFill="1" applyBorder="1"/>
    <xf numFmtId="2" fontId="10" fillId="0" borderId="2" xfId="0" applyNumberFormat="1" applyFont="1" applyFill="1" applyBorder="1" applyAlignment="1" applyProtection="1">
      <alignment horizontal="right" vertical="top"/>
    </xf>
    <xf numFmtId="0" fontId="10" fillId="0" borderId="2" xfId="0" applyFont="1" applyFill="1" applyBorder="1" applyAlignment="1" applyProtection="1">
      <alignment vertical="top"/>
    </xf>
    <xf numFmtId="4" fontId="10" fillId="0" borderId="7" xfId="0" applyNumberFormat="1" applyFont="1" applyFill="1" applyBorder="1" applyAlignment="1" applyProtection="1">
      <alignment horizontal="right" vertical="top" wrapText="1"/>
    </xf>
    <xf numFmtId="4" fontId="10" fillId="0" borderId="7" xfId="0" applyNumberFormat="1" applyFont="1" applyFill="1" applyBorder="1" applyAlignment="1" applyProtection="1">
      <alignment vertical="top" wrapText="1"/>
    </xf>
    <xf numFmtId="0" fontId="5" fillId="0" borderId="1" xfId="0" applyFont="1" applyFill="1" applyBorder="1" applyAlignment="1" applyProtection="1">
      <alignment horizontal="center" vertical="center"/>
    </xf>
    <xf numFmtId="4" fontId="0" fillId="0" borderId="0" xfId="0" applyNumberFormat="1"/>
    <xf numFmtId="4" fontId="5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49" fontId="5" fillId="0" borderId="1" xfId="1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" fontId="5" fillId="0" borderId="7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>
      <alignment horizontal="right"/>
    </xf>
    <xf numFmtId="4" fontId="5" fillId="0" borderId="1" xfId="0" applyNumberFormat="1" applyFont="1" applyFill="1" applyBorder="1" applyAlignment="1" applyProtection="1">
      <alignment horizontal="right" vertical="center" wrapText="1"/>
    </xf>
  </cellXfs>
  <cellStyles count="2">
    <cellStyle name="Normalny" xfId="0" builtinId="0"/>
    <cellStyle name="Normalny_Arkusz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view="pageBreakPreview" zoomScale="115" zoomScaleNormal="175" zoomScaleSheetLayoutView="115" workbookViewId="0">
      <selection activeCell="K18" sqref="K18"/>
    </sheetView>
  </sheetViews>
  <sheetFormatPr defaultRowHeight="12" x14ac:dyDescent="0.25"/>
  <cols>
    <col min="1" max="1" width="6.7109375" customWidth="1"/>
    <col min="2" max="2" width="3.7109375" customWidth="1"/>
    <col min="3" max="3" width="18.7109375" customWidth="1"/>
    <col min="4" max="4" width="52.140625" customWidth="1"/>
    <col min="5" max="5" width="13.140625" style="1" customWidth="1"/>
    <col min="6" max="6" width="11.42578125" style="2" customWidth="1"/>
    <col min="7" max="7" width="11.85546875" style="2" customWidth="1"/>
    <col min="8" max="8" width="16.42578125" customWidth="1"/>
  </cols>
  <sheetData>
    <row r="1" spans="1:8" ht="21" x14ac:dyDescent="0.4">
      <c r="A1" s="42" t="s">
        <v>16</v>
      </c>
      <c r="B1" s="42"/>
      <c r="C1" s="42"/>
      <c r="D1" s="42"/>
      <c r="E1" s="42"/>
      <c r="F1" s="42"/>
      <c r="G1" s="42"/>
      <c r="H1" s="42"/>
    </row>
    <row r="2" spans="1:8" ht="6.75" customHeight="1" x14ac:dyDescent="0.25">
      <c r="A2" s="43"/>
      <c r="B2" s="43"/>
      <c r="C2" s="43"/>
      <c r="D2" s="43"/>
      <c r="E2" s="43"/>
      <c r="F2" s="43"/>
      <c r="G2" s="43"/>
      <c r="H2" s="43"/>
    </row>
    <row r="3" spans="1:8" ht="15.6" x14ac:dyDescent="0.3">
      <c r="A3" s="44" t="s">
        <v>42</v>
      </c>
      <c r="B3" s="44"/>
      <c r="C3" s="44"/>
      <c r="D3" s="44"/>
      <c r="E3" s="44"/>
      <c r="F3" s="44"/>
      <c r="G3" s="44"/>
      <c r="H3" s="44"/>
    </row>
    <row r="4" spans="1:8" ht="6" customHeight="1" x14ac:dyDescent="0.3">
      <c r="A4" s="44"/>
      <c r="B4" s="44"/>
      <c r="C4" s="44"/>
      <c r="D4" s="44"/>
      <c r="E4" s="44"/>
      <c r="F4" s="44"/>
      <c r="G4" s="44"/>
      <c r="H4" s="44"/>
    </row>
    <row r="5" spans="1:8" ht="12" customHeight="1" x14ac:dyDescent="0.25">
      <c r="A5" s="45" t="s">
        <v>43</v>
      </c>
      <c r="B5" s="45"/>
      <c r="C5" s="45"/>
      <c r="D5" s="45"/>
      <c r="E5" s="45"/>
      <c r="F5" s="45"/>
      <c r="G5" s="45"/>
      <c r="H5" s="45"/>
    </row>
    <row r="6" spans="1:8" ht="17.25" customHeight="1" x14ac:dyDescent="0.25">
      <c r="A6" s="46"/>
      <c r="B6" s="46"/>
      <c r="C6" s="46"/>
      <c r="D6" s="46"/>
      <c r="E6" s="46"/>
      <c r="F6" s="46"/>
      <c r="G6" s="46"/>
      <c r="H6" s="46"/>
    </row>
    <row r="8" spans="1:8" ht="12" customHeight="1" x14ac:dyDescent="0.25">
      <c r="A8" s="47" t="s">
        <v>4</v>
      </c>
      <c r="B8" s="7"/>
      <c r="C8" s="48"/>
      <c r="D8" s="50" t="s">
        <v>5</v>
      </c>
      <c r="E8" s="47" t="s">
        <v>6</v>
      </c>
      <c r="F8" s="51"/>
      <c r="G8" s="52"/>
      <c r="H8" s="41"/>
    </row>
    <row r="9" spans="1:8" x14ac:dyDescent="0.25">
      <c r="A9" s="47"/>
      <c r="B9" s="8"/>
      <c r="C9" s="49"/>
      <c r="D9" s="50"/>
      <c r="E9" s="39" t="s">
        <v>0</v>
      </c>
      <c r="F9" s="17" t="s">
        <v>1</v>
      </c>
      <c r="G9" s="52"/>
      <c r="H9" s="41"/>
    </row>
    <row r="10" spans="1:8" ht="22.5" customHeight="1" x14ac:dyDescent="0.25">
      <c r="A10" s="9" t="s">
        <v>9</v>
      </c>
      <c r="B10" s="10"/>
      <c r="C10" s="9" t="s">
        <v>18</v>
      </c>
      <c r="D10" s="15"/>
      <c r="E10" s="16"/>
      <c r="F10" s="16"/>
      <c r="G10" s="19"/>
      <c r="H10" s="20"/>
    </row>
    <row r="11" spans="1:8" ht="30.6" x14ac:dyDescent="0.25">
      <c r="A11" s="29">
        <v>1</v>
      </c>
      <c r="B11" s="26" t="s">
        <v>10</v>
      </c>
      <c r="C11" s="24" t="s">
        <v>19</v>
      </c>
      <c r="D11" s="25" t="s">
        <v>44</v>
      </c>
      <c r="E11" s="26" t="s">
        <v>20</v>
      </c>
      <c r="F11" s="35">
        <v>20</v>
      </c>
      <c r="G11" s="37"/>
      <c r="H11" s="22"/>
    </row>
    <row r="12" spans="1:8" ht="30.6" x14ac:dyDescent="0.25">
      <c r="A12" s="29">
        <v>2</v>
      </c>
      <c r="B12" s="26" t="s">
        <v>10</v>
      </c>
      <c r="C12" s="24" t="s">
        <v>19</v>
      </c>
      <c r="D12" s="25" t="s">
        <v>22</v>
      </c>
      <c r="E12" s="26" t="s">
        <v>20</v>
      </c>
      <c r="F12" s="35">
        <v>127</v>
      </c>
      <c r="G12" s="37"/>
      <c r="H12" s="22"/>
    </row>
    <row r="13" spans="1:8" ht="30.6" x14ac:dyDescent="0.25">
      <c r="A13" s="29">
        <v>3</v>
      </c>
      <c r="B13" s="26" t="s">
        <v>10</v>
      </c>
      <c r="C13" s="24" t="s">
        <v>23</v>
      </c>
      <c r="D13" s="25" t="s">
        <v>45</v>
      </c>
      <c r="E13" s="26" t="s">
        <v>29</v>
      </c>
      <c r="F13" s="35">
        <v>10</v>
      </c>
      <c r="G13" s="37"/>
      <c r="H13" s="22"/>
    </row>
    <row r="14" spans="1:8" ht="20.399999999999999" x14ac:dyDescent="0.25">
      <c r="A14" s="29">
        <v>4</v>
      </c>
      <c r="B14" s="26" t="s">
        <v>10</v>
      </c>
      <c r="C14" s="24" t="s">
        <v>24</v>
      </c>
      <c r="D14" s="25" t="s">
        <v>26</v>
      </c>
      <c r="E14" s="26" t="s">
        <v>20</v>
      </c>
      <c r="F14" s="35">
        <v>41</v>
      </c>
      <c r="G14" s="37"/>
      <c r="H14" s="22"/>
    </row>
    <row r="15" spans="1:8" ht="30.6" x14ac:dyDescent="0.25">
      <c r="A15" s="29">
        <v>5</v>
      </c>
      <c r="B15" s="26" t="s">
        <v>10</v>
      </c>
      <c r="C15" s="24" t="s">
        <v>25</v>
      </c>
      <c r="D15" s="25" t="s">
        <v>46</v>
      </c>
      <c r="E15" s="26" t="s">
        <v>47</v>
      </c>
      <c r="F15" s="35">
        <v>4</v>
      </c>
      <c r="G15" s="37"/>
      <c r="H15" s="22"/>
    </row>
    <row r="16" spans="1:8" ht="30.6" x14ac:dyDescent="0.25">
      <c r="A16" s="29">
        <v>6</v>
      </c>
      <c r="B16" s="26" t="s">
        <v>10</v>
      </c>
      <c r="C16" s="24" t="s">
        <v>25</v>
      </c>
      <c r="D16" s="25" t="s">
        <v>27</v>
      </c>
      <c r="E16" s="26" t="s">
        <v>47</v>
      </c>
      <c r="F16" s="35">
        <v>4</v>
      </c>
      <c r="G16" s="37"/>
      <c r="H16" s="22"/>
    </row>
    <row r="17" spans="1:8" ht="30.6" x14ac:dyDescent="0.25">
      <c r="A17" s="29">
        <v>7</v>
      </c>
      <c r="B17" s="26" t="s">
        <v>10</v>
      </c>
      <c r="C17" s="24" t="s">
        <v>25</v>
      </c>
      <c r="D17" s="25" t="s">
        <v>28</v>
      </c>
      <c r="E17" s="26" t="s">
        <v>47</v>
      </c>
      <c r="F17" s="35">
        <v>1</v>
      </c>
      <c r="G17" s="37"/>
      <c r="H17" s="22"/>
    </row>
    <row r="18" spans="1:8" ht="22.5" customHeight="1" x14ac:dyDescent="0.25">
      <c r="A18" s="9" t="s">
        <v>7</v>
      </c>
      <c r="B18" s="10"/>
      <c r="C18" s="9" t="s">
        <v>48</v>
      </c>
      <c r="D18" s="15"/>
      <c r="E18" s="16"/>
      <c r="F18" s="16"/>
      <c r="G18" s="19"/>
      <c r="H18" s="20"/>
    </row>
    <row r="19" spans="1:8" ht="20.399999999999999" x14ac:dyDescent="0.25">
      <c r="A19" s="29">
        <v>8</v>
      </c>
      <c r="B19" s="29" t="s">
        <v>11</v>
      </c>
      <c r="C19" s="30" t="s">
        <v>104</v>
      </c>
      <c r="D19" s="31" t="s">
        <v>49</v>
      </c>
      <c r="E19" s="26" t="s">
        <v>20</v>
      </c>
      <c r="F19" s="36">
        <v>507</v>
      </c>
      <c r="G19" s="38"/>
      <c r="H19" s="22"/>
    </row>
    <row r="20" spans="1:8" ht="20.399999999999999" x14ac:dyDescent="0.25">
      <c r="A20" s="29">
        <v>9</v>
      </c>
      <c r="B20" s="29" t="s">
        <v>11</v>
      </c>
      <c r="C20" s="30" t="s">
        <v>104</v>
      </c>
      <c r="D20" s="31" t="s">
        <v>50</v>
      </c>
      <c r="E20" s="26" t="s">
        <v>20</v>
      </c>
      <c r="F20" s="36">
        <v>238</v>
      </c>
      <c r="G20" s="38"/>
      <c r="H20" s="22"/>
    </row>
    <row r="21" spans="1:8" ht="30.6" x14ac:dyDescent="0.25">
      <c r="A21" s="29">
        <v>10</v>
      </c>
      <c r="B21" s="29" t="s">
        <v>11</v>
      </c>
      <c r="C21" s="30" t="s">
        <v>105</v>
      </c>
      <c r="D21" s="31" t="s">
        <v>51</v>
      </c>
      <c r="E21" s="26" t="s">
        <v>20</v>
      </c>
      <c r="F21" s="36">
        <v>242</v>
      </c>
      <c r="G21" s="38"/>
      <c r="H21" s="22"/>
    </row>
    <row r="22" spans="1:8" ht="30.6" x14ac:dyDescent="0.25">
      <c r="A22" s="29">
        <v>11</v>
      </c>
      <c r="B22" s="29" t="s">
        <v>11</v>
      </c>
      <c r="C22" s="30" t="s">
        <v>105</v>
      </c>
      <c r="D22" s="31" t="s">
        <v>52</v>
      </c>
      <c r="E22" s="26" t="s">
        <v>20</v>
      </c>
      <c r="F22" s="36">
        <v>507</v>
      </c>
      <c r="G22" s="38"/>
      <c r="H22" s="22"/>
    </row>
    <row r="23" spans="1:8" ht="20.399999999999999" x14ac:dyDescent="0.25">
      <c r="A23" s="29">
        <v>12</v>
      </c>
      <c r="B23" s="29" t="s">
        <v>11</v>
      </c>
      <c r="C23" s="30" t="s">
        <v>106</v>
      </c>
      <c r="D23" s="31" t="s">
        <v>53</v>
      </c>
      <c r="E23" s="26" t="s">
        <v>14</v>
      </c>
      <c r="F23" s="36">
        <v>1</v>
      </c>
      <c r="G23" s="38"/>
      <c r="H23" s="22"/>
    </row>
    <row r="24" spans="1:8" ht="20.399999999999999" x14ac:dyDescent="0.25">
      <c r="A24" s="29">
        <v>13</v>
      </c>
      <c r="B24" s="29" t="s">
        <v>11</v>
      </c>
      <c r="C24" s="30" t="s">
        <v>106</v>
      </c>
      <c r="D24" s="31" t="s">
        <v>54</v>
      </c>
      <c r="E24" s="26" t="s">
        <v>14</v>
      </c>
      <c r="F24" s="36">
        <v>1</v>
      </c>
      <c r="G24" s="38"/>
      <c r="H24" s="22"/>
    </row>
    <row r="25" spans="1:8" ht="20.399999999999999" x14ac:dyDescent="0.25">
      <c r="A25" s="29">
        <v>14</v>
      </c>
      <c r="B25" s="29" t="s">
        <v>11</v>
      </c>
      <c r="C25" s="30" t="s">
        <v>106</v>
      </c>
      <c r="D25" s="31" t="s">
        <v>55</v>
      </c>
      <c r="E25" s="26" t="s">
        <v>14</v>
      </c>
      <c r="F25" s="36">
        <v>1</v>
      </c>
      <c r="G25" s="38"/>
      <c r="H25" s="22"/>
    </row>
    <row r="26" spans="1:8" ht="20.399999999999999" x14ac:dyDescent="0.25">
      <c r="A26" s="29">
        <v>15</v>
      </c>
      <c r="B26" s="29" t="s">
        <v>11</v>
      </c>
      <c r="C26" s="30" t="s">
        <v>107</v>
      </c>
      <c r="D26" s="31" t="s">
        <v>56</v>
      </c>
      <c r="E26" s="26" t="s">
        <v>57</v>
      </c>
      <c r="F26" s="36">
        <v>2</v>
      </c>
      <c r="G26" s="38"/>
      <c r="H26" s="22"/>
    </row>
    <row r="27" spans="1:8" x14ac:dyDescent="0.25">
      <c r="A27" s="29">
        <v>16</v>
      </c>
      <c r="B27" s="29" t="s">
        <v>11</v>
      </c>
      <c r="C27" s="30" t="s">
        <v>108</v>
      </c>
      <c r="D27" s="31" t="s">
        <v>58</v>
      </c>
      <c r="E27" s="26" t="s">
        <v>14</v>
      </c>
      <c r="F27" s="36">
        <v>2</v>
      </c>
      <c r="G27" s="38"/>
      <c r="H27" s="22"/>
    </row>
    <row r="28" spans="1:8" x14ac:dyDescent="0.25">
      <c r="A28" s="29">
        <v>17</v>
      </c>
      <c r="B28" s="29" t="s">
        <v>11</v>
      </c>
      <c r="C28" s="30" t="s">
        <v>108</v>
      </c>
      <c r="D28" s="31" t="s">
        <v>59</v>
      </c>
      <c r="E28" s="26" t="s">
        <v>14</v>
      </c>
      <c r="F28" s="36">
        <v>2</v>
      </c>
      <c r="G28" s="38"/>
      <c r="H28" s="22"/>
    </row>
    <row r="29" spans="1:8" ht="20.399999999999999" x14ac:dyDescent="0.25">
      <c r="A29" s="29">
        <v>18</v>
      </c>
      <c r="B29" s="29" t="s">
        <v>11</v>
      </c>
      <c r="C29" s="30" t="s">
        <v>108</v>
      </c>
      <c r="D29" s="31" t="s">
        <v>60</v>
      </c>
      <c r="E29" s="26" t="s">
        <v>14</v>
      </c>
      <c r="F29" s="36">
        <v>1</v>
      </c>
      <c r="G29" s="38"/>
      <c r="H29" s="22"/>
    </row>
    <row r="30" spans="1:8" x14ac:dyDescent="0.25">
      <c r="A30" s="29">
        <v>19</v>
      </c>
      <c r="B30" s="29" t="s">
        <v>11</v>
      </c>
      <c r="C30" s="30" t="s">
        <v>109</v>
      </c>
      <c r="D30" s="31" t="s">
        <v>61</v>
      </c>
      <c r="E30" s="26" t="s">
        <v>14</v>
      </c>
      <c r="F30" s="36">
        <v>1</v>
      </c>
      <c r="G30" s="38"/>
      <c r="H30" s="22"/>
    </row>
    <row r="31" spans="1:8" x14ac:dyDescent="0.25">
      <c r="A31" s="29">
        <v>20</v>
      </c>
      <c r="B31" s="29" t="s">
        <v>11</v>
      </c>
      <c r="C31" s="30" t="s">
        <v>109</v>
      </c>
      <c r="D31" s="31" t="s">
        <v>62</v>
      </c>
      <c r="E31" s="26" t="s">
        <v>57</v>
      </c>
      <c r="F31" s="36">
        <v>2</v>
      </c>
      <c r="G31" s="38"/>
      <c r="H31" s="22"/>
    </row>
    <row r="32" spans="1:8" ht="20.399999999999999" x14ac:dyDescent="0.25">
      <c r="A32" s="29">
        <v>21</v>
      </c>
      <c r="B32" s="29" t="s">
        <v>11</v>
      </c>
      <c r="C32" s="30" t="s">
        <v>21</v>
      </c>
      <c r="D32" s="31" t="s">
        <v>63</v>
      </c>
      <c r="E32" s="26" t="s">
        <v>57</v>
      </c>
      <c r="F32" s="36">
        <v>1</v>
      </c>
      <c r="G32" s="38"/>
      <c r="H32" s="22"/>
    </row>
    <row r="33" spans="1:8" x14ac:dyDescent="0.25">
      <c r="A33" s="29">
        <v>22</v>
      </c>
      <c r="B33" s="29" t="s">
        <v>11</v>
      </c>
      <c r="C33" s="30" t="s">
        <v>109</v>
      </c>
      <c r="D33" s="31" t="s">
        <v>64</v>
      </c>
      <c r="E33" s="26" t="s">
        <v>14</v>
      </c>
      <c r="F33" s="36">
        <v>3</v>
      </c>
      <c r="G33" s="38"/>
      <c r="H33" s="22"/>
    </row>
    <row r="34" spans="1:8" x14ac:dyDescent="0.25">
      <c r="A34" s="29">
        <v>23</v>
      </c>
      <c r="B34" s="29" t="s">
        <v>11</v>
      </c>
      <c r="C34" s="30" t="s">
        <v>109</v>
      </c>
      <c r="D34" s="31" t="s">
        <v>65</v>
      </c>
      <c r="E34" s="26" t="s">
        <v>14</v>
      </c>
      <c r="F34" s="36">
        <v>1</v>
      </c>
      <c r="G34" s="38"/>
      <c r="H34" s="22"/>
    </row>
    <row r="35" spans="1:8" x14ac:dyDescent="0.25">
      <c r="A35" s="29">
        <v>24</v>
      </c>
      <c r="B35" s="29" t="s">
        <v>11</v>
      </c>
      <c r="C35" s="30" t="s">
        <v>21</v>
      </c>
      <c r="D35" s="31" t="s">
        <v>66</v>
      </c>
      <c r="E35" s="26" t="s">
        <v>14</v>
      </c>
      <c r="F35" s="36">
        <v>3</v>
      </c>
      <c r="G35" s="38"/>
      <c r="H35" s="22"/>
    </row>
    <row r="36" spans="1:8" ht="20.399999999999999" x14ac:dyDescent="0.25">
      <c r="A36" s="29">
        <v>25</v>
      </c>
      <c r="B36" s="29" t="s">
        <v>11</v>
      </c>
      <c r="C36" s="30" t="s">
        <v>110</v>
      </c>
      <c r="D36" s="31" t="s">
        <v>67</v>
      </c>
      <c r="E36" s="26" t="s">
        <v>57</v>
      </c>
      <c r="F36" s="36">
        <v>3</v>
      </c>
      <c r="G36" s="38"/>
      <c r="H36" s="22"/>
    </row>
    <row r="37" spans="1:8" ht="30.6" x14ac:dyDescent="0.25">
      <c r="A37" s="29">
        <v>26</v>
      </c>
      <c r="B37" s="29" t="s">
        <v>11</v>
      </c>
      <c r="C37" s="30" t="s">
        <v>111</v>
      </c>
      <c r="D37" s="31" t="s">
        <v>68</v>
      </c>
      <c r="E37" s="26" t="s">
        <v>20</v>
      </c>
      <c r="F37" s="36">
        <v>45</v>
      </c>
      <c r="G37" s="38"/>
      <c r="H37" s="22"/>
    </row>
    <row r="38" spans="1:8" ht="20.399999999999999" x14ac:dyDescent="0.25">
      <c r="A38" s="29">
        <v>27</v>
      </c>
      <c r="B38" s="29" t="s">
        <v>11</v>
      </c>
      <c r="C38" s="30" t="s">
        <v>112</v>
      </c>
      <c r="D38" s="31" t="s">
        <v>69</v>
      </c>
      <c r="E38" s="26" t="s">
        <v>20</v>
      </c>
      <c r="F38" s="36">
        <v>234</v>
      </c>
      <c r="G38" s="38"/>
      <c r="H38" s="22"/>
    </row>
    <row r="39" spans="1:8" ht="30.6" x14ac:dyDescent="0.25">
      <c r="A39" s="29">
        <v>28</v>
      </c>
      <c r="B39" s="29" t="s">
        <v>11</v>
      </c>
      <c r="C39" s="30" t="s">
        <v>113</v>
      </c>
      <c r="D39" s="31" t="s">
        <v>70</v>
      </c>
      <c r="E39" s="26" t="s">
        <v>14</v>
      </c>
      <c r="F39" s="36">
        <v>3</v>
      </c>
      <c r="G39" s="38"/>
      <c r="H39" s="22"/>
    </row>
    <row r="40" spans="1:8" ht="30.6" x14ac:dyDescent="0.25">
      <c r="A40" s="29">
        <v>29</v>
      </c>
      <c r="B40" s="29" t="s">
        <v>11</v>
      </c>
      <c r="C40" s="30" t="s">
        <v>114</v>
      </c>
      <c r="D40" s="31" t="s">
        <v>71</v>
      </c>
      <c r="E40" s="26" t="s">
        <v>72</v>
      </c>
      <c r="F40" s="36">
        <v>3</v>
      </c>
      <c r="G40" s="38"/>
      <c r="H40" s="22"/>
    </row>
    <row r="41" spans="1:8" ht="30.6" x14ac:dyDescent="0.25">
      <c r="A41" s="29">
        <v>30</v>
      </c>
      <c r="B41" s="29" t="s">
        <v>11</v>
      </c>
      <c r="C41" s="30" t="s">
        <v>115</v>
      </c>
      <c r="D41" s="31" t="s">
        <v>73</v>
      </c>
      <c r="E41" s="26" t="s">
        <v>20</v>
      </c>
      <c r="F41" s="36">
        <v>45</v>
      </c>
      <c r="G41" s="38"/>
      <c r="H41" s="22"/>
    </row>
    <row r="42" spans="1:8" ht="20.399999999999999" x14ac:dyDescent="0.25">
      <c r="A42" s="29">
        <v>31</v>
      </c>
      <c r="B42" s="29" t="s">
        <v>11</v>
      </c>
      <c r="C42" s="30" t="s">
        <v>116</v>
      </c>
      <c r="D42" s="31" t="s">
        <v>74</v>
      </c>
      <c r="E42" s="26" t="s">
        <v>14</v>
      </c>
      <c r="F42" s="36">
        <v>18</v>
      </c>
      <c r="G42" s="38"/>
      <c r="H42" s="22"/>
    </row>
    <row r="43" spans="1:8" x14ac:dyDescent="0.25">
      <c r="A43" s="29">
        <v>32</v>
      </c>
      <c r="B43" s="29" t="s">
        <v>11</v>
      </c>
      <c r="C43" s="30" t="s">
        <v>117</v>
      </c>
      <c r="D43" s="31" t="s">
        <v>75</v>
      </c>
      <c r="E43" s="26" t="s">
        <v>76</v>
      </c>
      <c r="F43" s="36">
        <v>18</v>
      </c>
      <c r="G43" s="38"/>
      <c r="H43" s="22"/>
    </row>
    <row r="44" spans="1:8" ht="22.5" customHeight="1" x14ac:dyDescent="0.25">
      <c r="A44" s="9" t="s">
        <v>13</v>
      </c>
      <c r="B44" s="10"/>
      <c r="C44" s="9" t="s">
        <v>30</v>
      </c>
      <c r="D44" s="15"/>
      <c r="E44" s="16"/>
      <c r="F44" s="16"/>
      <c r="G44" s="19"/>
      <c r="H44" s="20"/>
    </row>
    <row r="45" spans="1:8" ht="30.6" x14ac:dyDescent="0.25">
      <c r="A45" s="33">
        <v>33</v>
      </c>
      <c r="B45" s="33" t="s">
        <v>12</v>
      </c>
      <c r="C45" s="4" t="s">
        <v>36</v>
      </c>
      <c r="D45" s="4" t="s">
        <v>77</v>
      </c>
      <c r="E45" s="12" t="s">
        <v>8</v>
      </c>
      <c r="F45" s="18">
        <v>55.2</v>
      </c>
      <c r="G45" s="21"/>
      <c r="H45" s="22"/>
    </row>
    <row r="46" spans="1:8" x14ac:dyDescent="0.25">
      <c r="A46" s="33">
        <v>34</v>
      </c>
      <c r="B46" s="33" t="s">
        <v>12</v>
      </c>
      <c r="C46" s="11" t="s">
        <v>37</v>
      </c>
      <c r="D46" s="11" t="s">
        <v>31</v>
      </c>
      <c r="E46" s="12" t="s">
        <v>8</v>
      </c>
      <c r="F46" s="18">
        <v>55.2</v>
      </c>
      <c r="G46" s="21"/>
      <c r="H46" s="22"/>
    </row>
    <row r="47" spans="1:8" ht="20.399999999999999" x14ac:dyDescent="0.25">
      <c r="A47" s="33">
        <v>35</v>
      </c>
      <c r="B47" s="33" t="s">
        <v>12</v>
      </c>
      <c r="C47" s="11" t="s">
        <v>38</v>
      </c>
      <c r="D47" s="11" t="s">
        <v>32</v>
      </c>
      <c r="E47" s="12" t="s">
        <v>8</v>
      </c>
      <c r="F47" s="18">
        <v>55.2</v>
      </c>
      <c r="G47" s="21"/>
      <c r="H47" s="22"/>
    </row>
    <row r="48" spans="1:8" ht="30.6" x14ac:dyDescent="0.25">
      <c r="A48" s="33">
        <v>36</v>
      </c>
      <c r="B48" s="33" t="s">
        <v>12</v>
      </c>
      <c r="C48" s="11" t="s">
        <v>39</v>
      </c>
      <c r="D48" s="11" t="s">
        <v>33</v>
      </c>
      <c r="E48" s="12" t="s">
        <v>8</v>
      </c>
      <c r="F48" s="18">
        <v>55.2</v>
      </c>
      <c r="G48" s="21"/>
      <c r="H48" s="22"/>
    </row>
    <row r="49" spans="1:8" ht="20.399999999999999" x14ac:dyDescent="0.25">
      <c r="A49" s="33">
        <v>37</v>
      </c>
      <c r="B49" s="33" t="s">
        <v>12</v>
      </c>
      <c r="C49" s="11" t="s">
        <v>40</v>
      </c>
      <c r="D49" s="11" t="s">
        <v>34</v>
      </c>
      <c r="E49" s="12" t="s">
        <v>29</v>
      </c>
      <c r="F49" s="18">
        <v>22.08</v>
      </c>
      <c r="G49" s="21"/>
      <c r="H49" s="22"/>
    </row>
    <row r="50" spans="1:8" ht="30.6" x14ac:dyDescent="0.25">
      <c r="A50" s="33">
        <v>38</v>
      </c>
      <c r="B50" s="33" t="s">
        <v>12</v>
      </c>
      <c r="C50" s="11" t="s">
        <v>41</v>
      </c>
      <c r="D50" s="11" t="s">
        <v>35</v>
      </c>
      <c r="E50" s="12" t="s">
        <v>29</v>
      </c>
      <c r="F50" s="18">
        <v>22.08</v>
      </c>
      <c r="G50" s="21"/>
      <c r="H50" s="22"/>
    </row>
    <row r="51" spans="1:8" ht="22.5" customHeight="1" x14ac:dyDescent="0.25">
      <c r="A51" s="9" t="s">
        <v>78</v>
      </c>
      <c r="B51" s="10"/>
      <c r="C51" s="9" t="s">
        <v>79</v>
      </c>
      <c r="D51" s="15"/>
      <c r="E51" s="16"/>
      <c r="F51" s="16"/>
      <c r="G51" s="19"/>
      <c r="H51" s="20"/>
    </row>
    <row r="52" spans="1:8" ht="30.6" x14ac:dyDescent="0.25">
      <c r="A52" s="33">
        <v>39</v>
      </c>
      <c r="B52" s="33" t="s">
        <v>82</v>
      </c>
      <c r="C52" s="11" t="s">
        <v>118</v>
      </c>
      <c r="D52" s="11" t="s">
        <v>93</v>
      </c>
      <c r="E52" s="12" t="s">
        <v>8</v>
      </c>
      <c r="F52" s="18">
        <v>60.88</v>
      </c>
      <c r="G52" s="21"/>
      <c r="H52" s="22"/>
    </row>
    <row r="53" spans="1:8" ht="30.6" x14ac:dyDescent="0.25">
      <c r="A53" s="33">
        <v>40</v>
      </c>
      <c r="B53" s="33" t="s">
        <v>82</v>
      </c>
      <c r="C53" s="11" t="s">
        <v>118</v>
      </c>
      <c r="D53" s="11" t="s">
        <v>94</v>
      </c>
      <c r="E53" s="12" t="s">
        <v>8</v>
      </c>
      <c r="F53" s="18">
        <v>34.159999999999997</v>
      </c>
      <c r="G53" s="21"/>
      <c r="H53" s="22"/>
    </row>
    <row r="54" spans="1:8" x14ac:dyDescent="0.25">
      <c r="A54" s="33">
        <v>41</v>
      </c>
      <c r="B54" s="33" t="s">
        <v>82</v>
      </c>
      <c r="C54" s="11" t="s">
        <v>21</v>
      </c>
      <c r="D54" s="11" t="s">
        <v>95</v>
      </c>
      <c r="E54" s="12" t="s">
        <v>20</v>
      </c>
      <c r="F54" s="18">
        <v>28.13</v>
      </c>
      <c r="G54" s="21"/>
      <c r="H54" s="22"/>
    </row>
    <row r="55" spans="1:8" x14ac:dyDescent="0.25">
      <c r="A55" s="33">
        <v>42</v>
      </c>
      <c r="B55" s="33" t="s">
        <v>82</v>
      </c>
      <c r="C55" s="11" t="s">
        <v>119</v>
      </c>
      <c r="D55" s="11" t="s">
        <v>96</v>
      </c>
      <c r="E55" s="12" t="s">
        <v>14</v>
      </c>
      <c r="F55" s="18">
        <v>4</v>
      </c>
      <c r="G55" s="21"/>
      <c r="H55" s="22"/>
    </row>
    <row r="56" spans="1:8" ht="20.399999999999999" x14ac:dyDescent="0.25">
      <c r="A56" s="33">
        <v>43</v>
      </c>
      <c r="B56" s="33" t="s">
        <v>82</v>
      </c>
      <c r="C56" s="11" t="s">
        <v>120</v>
      </c>
      <c r="D56" s="11" t="s">
        <v>97</v>
      </c>
      <c r="E56" s="12" t="s">
        <v>14</v>
      </c>
      <c r="F56" s="18">
        <v>14</v>
      </c>
      <c r="G56" s="21"/>
      <c r="H56" s="22"/>
    </row>
    <row r="57" spans="1:8" ht="20.399999999999999" x14ac:dyDescent="0.25">
      <c r="A57" s="33">
        <v>44</v>
      </c>
      <c r="B57" s="33" t="s">
        <v>82</v>
      </c>
      <c r="C57" s="11" t="s">
        <v>121</v>
      </c>
      <c r="D57" s="11" t="s">
        <v>98</v>
      </c>
      <c r="E57" s="12" t="s">
        <v>14</v>
      </c>
      <c r="F57" s="18">
        <v>6</v>
      </c>
      <c r="G57" s="21"/>
      <c r="H57" s="22"/>
    </row>
    <row r="58" spans="1:8" ht="20.399999999999999" x14ac:dyDescent="0.25">
      <c r="A58" s="33">
        <v>45</v>
      </c>
      <c r="B58" s="33" t="s">
        <v>82</v>
      </c>
      <c r="C58" s="11" t="s">
        <v>121</v>
      </c>
      <c r="D58" s="11" t="s">
        <v>99</v>
      </c>
      <c r="E58" s="12" t="s">
        <v>14</v>
      </c>
      <c r="F58" s="18">
        <v>3</v>
      </c>
      <c r="G58" s="21"/>
      <c r="H58" s="22"/>
    </row>
    <row r="59" spans="1:8" ht="30.6" x14ac:dyDescent="0.25">
      <c r="A59" s="33">
        <v>46</v>
      </c>
      <c r="B59" s="33" t="s">
        <v>82</v>
      </c>
      <c r="C59" s="11" t="s">
        <v>122</v>
      </c>
      <c r="D59" s="11" t="s">
        <v>100</v>
      </c>
      <c r="E59" s="12" t="s">
        <v>14</v>
      </c>
      <c r="F59" s="18">
        <v>12</v>
      </c>
      <c r="G59" s="21"/>
      <c r="H59" s="22"/>
    </row>
    <row r="60" spans="1:8" ht="30.6" x14ac:dyDescent="0.25">
      <c r="A60" s="33">
        <v>47</v>
      </c>
      <c r="B60" s="33" t="s">
        <v>82</v>
      </c>
      <c r="C60" s="11" t="s">
        <v>122</v>
      </c>
      <c r="D60" s="11" t="s">
        <v>101</v>
      </c>
      <c r="E60" s="12" t="s">
        <v>14</v>
      </c>
      <c r="F60" s="18">
        <v>5</v>
      </c>
      <c r="G60" s="21"/>
      <c r="H60" s="22"/>
    </row>
    <row r="61" spans="1:8" ht="30.6" x14ac:dyDescent="0.25">
      <c r="A61" s="33">
        <v>48</v>
      </c>
      <c r="B61" s="33" t="s">
        <v>82</v>
      </c>
      <c r="C61" s="11" t="s">
        <v>122</v>
      </c>
      <c r="D61" s="11" t="s">
        <v>102</v>
      </c>
      <c r="E61" s="12" t="s">
        <v>14</v>
      </c>
      <c r="F61" s="18">
        <v>2</v>
      </c>
      <c r="G61" s="21"/>
      <c r="H61" s="22"/>
    </row>
    <row r="62" spans="1:8" x14ac:dyDescent="0.25">
      <c r="A62" s="33">
        <v>49</v>
      </c>
      <c r="B62" s="33" t="s">
        <v>82</v>
      </c>
      <c r="C62" s="11" t="s">
        <v>123</v>
      </c>
      <c r="D62" s="11" t="s">
        <v>103</v>
      </c>
      <c r="E62" s="12" t="s">
        <v>14</v>
      </c>
      <c r="F62" s="18">
        <v>2</v>
      </c>
      <c r="G62" s="21"/>
      <c r="H62" s="22"/>
    </row>
    <row r="63" spans="1:8" ht="22.5" customHeight="1" x14ac:dyDescent="0.25">
      <c r="A63" s="9" t="s">
        <v>80</v>
      </c>
      <c r="B63" s="10"/>
      <c r="C63" s="9" t="s">
        <v>81</v>
      </c>
      <c r="D63" s="15"/>
      <c r="E63" s="16"/>
      <c r="F63" s="16"/>
      <c r="G63" s="19"/>
      <c r="H63" s="20"/>
    </row>
    <row r="64" spans="1:8" ht="20.399999999999999" x14ac:dyDescent="0.25">
      <c r="A64" s="33">
        <v>50</v>
      </c>
      <c r="B64" s="33" t="s">
        <v>83</v>
      </c>
      <c r="C64" s="11" t="s">
        <v>89</v>
      </c>
      <c r="D64" s="11" t="s">
        <v>84</v>
      </c>
      <c r="E64" s="12" t="s">
        <v>57</v>
      </c>
      <c r="F64" s="18">
        <v>1</v>
      </c>
      <c r="G64" s="21"/>
      <c r="H64" s="22"/>
    </row>
    <row r="65" spans="1:8" x14ac:dyDescent="0.25">
      <c r="A65" s="33">
        <v>51</v>
      </c>
      <c r="B65" s="33" t="s">
        <v>83</v>
      </c>
      <c r="C65" s="11" t="s">
        <v>89</v>
      </c>
      <c r="D65" s="11" t="s">
        <v>85</v>
      </c>
      <c r="E65" s="12" t="s">
        <v>57</v>
      </c>
      <c r="F65" s="18">
        <v>1</v>
      </c>
      <c r="G65" s="21"/>
      <c r="H65" s="22"/>
    </row>
    <row r="66" spans="1:8" x14ac:dyDescent="0.25">
      <c r="A66" s="33">
        <v>52</v>
      </c>
      <c r="B66" s="33" t="s">
        <v>83</v>
      </c>
      <c r="C66" s="11" t="s">
        <v>90</v>
      </c>
      <c r="D66" s="11" t="s">
        <v>86</v>
      </c>
      <c r="E66" s="12" t="s">
        <v>14</v>
      </c>
      <c r="F66" s="18">
        <v>1</v>
      </c>
      <c r="G66" s="21"/>
      <c r="H66" s="22"/>
    </row>
    <row r="67" spans="1:8" x14ac:dyDescent="0.25">
      <c r="A67" s="33">
        <v>53</v>
      </c>
      <c r="B67" s="33" t="s">
        <v>83</v>
      </c>
      <c r="C67" s="11" t="s">
        <v>91</v>
      </c>
      <c r="D67" s="11" t="s">
        <v>87</v>
      </c>
      <c r="E67" s="12" t="s">
        <v>57</v>
      </c>
      <c r="F67" s="18">
        <v>2</v>
      </c>
      <c r="G67" s="21"/>
      <c r="H67" s="22"/>
    </row>
    <row r="68" spans="1:8" ht="20.399999999999999" x14ac:dyDescent="0.25">
      <c r="A68" s="33">
        <v>54</v>
      </c>
      <c r="B68" s="33" t="s">
        <v>83</v>
      </c>
      <c r="C68" s="11" t="s">
        <v>92</v>
      </c>
      <c r="D68" s="11" t="s">
        <v>88</v>
      </c>
      <c r="E68" s="12" t="s">
        <v>14</v>
      </c>
      <c r="F68" s="18">
        <v>1</v>
      </c>
      <c r="G68" s="21"/>
      <c r="H68" s="22"/>
    </row>
  </sheetData>
  <mergeCells count="11">
    <mergeCell ref="H8:H9"/>
    <mergeCell ref="A1:H1"/>
    <mergeCell ref="A2:H2"/>
    <mergeCell ref="A3:H3"/>
    <mergeCell ref="A4:H4"/>
    <mergeCell ref="A5:H6"/>
    <mergeCell ref="A8:A9"/>
    <mergeCell ref="C8:C9"/>
    <mergeCell ref="D8:D9"/>
    <mergeCell ref="E8:F8"/>
    <mergeCell ref="G8:G9"/>
  </mergeCells>
  <pageMargins left="0.64" right="0.25" top="0.75" bottom="0.75" header="0.3" footer="0.3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view="pageBreakPreview" topLeftCell="A53" zoomScale="115" zoomScaleNormal="175" zoomScaleSheetLayoutView="115" workbookViewId="0">
      <selection activeCell="G66" sqref="G66"/>
    </sheetView>
  </sheetViews>
  <sheetFormatPr defaultRowHeight="12" x14ac:dyDescent="0.25"/>
  <cols>
    <col min="1" max="1" width="6.7109375" customWidth="1"/>
    <col min="2" max="2" width="3.7109375" customWidth="1"/>
    <col min="3" max="3" width="18.7109375" customWidth="1"/>
    <col min="4" max="4" width="52.140625" customWidth="1"/>
    <col min="5" max="5" width="13.140625" style="1" customWidth="1"/>
    <col min="6" max="6" width="11.42578125" style="2" customWidth="1"/>
    <col min="7" max="7" width="11.85546875" style="2" customWidth="1"/>
    <col min="8" max="8" width="16.42578125" customWidth="1"/>
  </cols>
  <sheetData>
    <row r="1" spans="1:8" ht="21" x14ac:dyDescent="0.4">
      <c r="A1" s="42" t="s">
        <v>17</v>
      </c>
      <c r="B1" s="42"/>
      <c r="C1" s="42"/>
      <c r="D1" s="42"/>
      <c r="E1" s="42"/>
      <c r="F1" s="42"/>
      <c r="G1" s="42"/>
      <c r="H1" s="42"/>
    </row>
    <row r="2" spans="1:8" ht="6.75" customHeight="1" x14ac:dyDescent="0.25">
      <c r="A2" s="43"/>
      <c r="B2" s="43"/>
      <c r="C2" s="43"/>
      <c r="D2" s="43"/>
      <c r="E2" s="43"/>
      <c r="F2" s="43"/>
      <c r="G2" s="43"/>
      <c r="H2" s="43"/>
    </row>
    <row r="3" spans="1:8" ht="15.6" x14ac:dyDescent="0.3">
      <c r="A3" s="44" t="s">
        <v>42</v>
      </c>
      <c r="B3" s="44"/>
      <c r="C3" s="44"/>
      <c r="D3" s="44"/>
      <c r="E3" s="44"/>
      <c r="F3" s="44"/>
      <c r="G3" s="44"/>
      <c r="H3" s="44"/>
    </row>
    <row r="4" spans="1:8" ht="6" customHeight="1" x14ac:dyDescent="0.3">
      <c r="A4" s="44"/>
      <c r="B4" s="44"/>
      <c r="C4" s="44"/>
      <c r="D4" s="44"/>
      <c r="E4" s="44"/>
      <c r="F4" s="44"/>
      <c r="G4" s="44"/>
      <c r="H4" s="44"/>
    </row>
    <row r="5" spans="1:8" ht="12" customHeight="1" x14ac:dyDescent="0.25">
      <c r="A5" s="45" t="s">
        <v>43</v>
      </c>
      <c r="B5" s="45"/>
      <c r="C5" s="45"/>
      <c r="D5" s="45"/>
      <c r="E5" s="45"/>
      <c r="F5" s="45"/>
      <c r="G5" s="45"/>
      <c r="H5" s="45"/>
    </row>
    <row r="6" spans="1:8" ht="17.25" customHeight="1" x14ac:dyDescent="0.25">
      <c r="A6" s="46"/>
      <c r="B6" s="46"/>
      <c r="C6" s="46"/>
      <c r="D6" s="46"/>
      <c r="E6" s="46"/>
      <c r="F6" s="46"/>
      <c r="G6" s="46"/>
      <c r="H6" s="46"/>
    </row>
    <row r="8" spans="1:8" ht="12" customHeight="1" x14ac:dyDescent="0.25">
      <c r="A8" s="47" t="s">
        <v>4</v>
      </c>
      <c r="B8" s="7"/>
      <c r="C8" s="48"/>
      <c r="D8" s="50" t="s">
        <v>5</v>
      </c>
      <c r="E8" s="47" t="s">
        <v>6</v>
      </c>
      <c r="F8" s="47"/>
      <c r="G8" s="55" t="s">
        <v>3</v>
      </c>
      <c r="H8" s="53" t="s">
        <v>2</v>
      </c>
    </row>
    <row r="9" spans="1:8" x14ac:dyDescent="0.25">
      <c r="A9" s="47"/>
      <c r="B9" s="8"/>
      <c r="C9" s="49"/>
      <c r="D9" s="50"/>
      <c r="E9" s="39" t="s">
        <v>0</v>
      </c>
      <c r="F9" s="3" t="s">
        <v>1</v>
      </c>
      <c r="G9" s="55"/>
      <c r="H9" s="53"/>
    </row>
    <row r="10" spans="1:8" ht="22.5" customHeight="1" x14ac:dyDescent="0.25">
      <c r="A10" s="9" t="s">
        <v>9</v>
      </c>
      <c r="B10" s="10"/>
      <c r="C10" s="9" t="s">
        <v>18</v>
      </c>
      <c r="D10" s="15"/>
      <c r="E10" s="16"/>
      <c r="F10" s="16"/>
      <c r="G10" s="16"/>
      <c r="H10" s="23"/>
    </row>
    <row r="11" spans="1:8" ht="30.6" x14ac:dyDescent="0.25">
      <c r="A11" s="29">
        <v>1</v>
      </c>
      <c r="B11" s="26" t="s">
        <v>10</v>
      </c>
      <c r="C11" s="24" t="s">
        <v>19</v>
      </c>
      <c r="D11" s="25" t="s">
        <v>44</v>
      </c>
      <c r="E11" s="26" t="s">
        <v>20</v>
      </c>
      <c r="F11" s="28">
        <v>20</v>
      </c>
      <c r="G11" s="27">
        <v>0</v>
      </c>
      <c r="H11" s="5">
        <f t="shared" ref="H11:H43" si="0">ROUND(F11*G11,2)</f>
        <v>0</v>
      </c>
    </row>
    <row r="12" spans="1:8" ht="30.6" x14ac:dyDescent="0.25">
      <c r="A12" s="29">
        <v>2</v>
      </c>
      <c r="B12" s="26" t="s">
        <v>10</v>
      </c>
      <c r="C12" s="24" t="s">
        <v>19</v>
      </c>
      <c r="D12" s="25" t="s">
        <v>22</v>
      </c>
      <c r="E12" s="26" t="s">
        <v>20</v>
      </c>
      <c r="F12" s="28">
        <v>127</v>
      </c>
      <c r="G12" s="27">
        <v>0</v>
      </c>
      <c r="H12" s="5">
        <f t="shared" si="0"/>
        <v>0</v>
      </c>
    </row>
    <row r="13" spans="1:8" ht="30.6" x14ac:dyDescent="0.25">
      <c r="A13" s="29">
        <v>3</v>
      </c>
      <c r="B13" s="26" t="s">
        <v>10</v>
      </c>
      <c r="C13" s="24" t="s">
        <v>23</v>
      </c>
      <c r="D13" s="25" t="s">
        <v>45</v>
      </c>
      <c r="E13" s="26" t="s">
        <v>29</v>
      </c>
      <c r="F13" s="28">
        <v>10</v>
      </c>
      <c r="G13" s="27">
        <v>0</v>
      </c>
      <c r="H13" s="5">
        <f t="shared" si="0"/>
        <v>0</v>
      </c>
    </row>
    <row r="14" spans="1:8" ht="20.399999999999999" x14ac:dyDescent="0.25">
      <c r="A14" s="29">
        <v>4</v>
      </c>
      <c r="B14" s="26" t="s">
        <v>10</v>
      </c>
      <c r="C14" s="24" t="s">
        <v>24</v>
      </c>
      <c r="D14" s="25" t="s">
        <v>26</v>
      </c>
      <c r="E14" s="26" t="s">
        <v>20</v>
      </c>
      <c r="F14" s="28">
        <v>41</v>
      </c>
      <c r="G14" s="27">
        <v>0</v>
      </c>
      <c r="H14" s="5">
        <f t="shared" si="0"/>
        <v>0</v>
      </c>
    </row>
    <row r="15" spans="1:8" ht="30.6" x14ac:dyDescent="0.25">
      <c r="A15" s="29">
        <v>5</v>
      </c>
      <c r="B15" s="26" t="s">
        <v>10</v>
      </c>
      <c r="C15" s="24" t="s">
        <v>25</v>
      </c>
      <c r="D15" s="25" t="s">
        <v>46</v>
      </c>
      <c r="E15" s="26" t="s">
        <v>47</v>
      </c>
      <c r="F15" s="28">
        <v>4</v>
      </c>
      <c r="G15" s="27">
        <v>0</v>
      </c>
      <c r="H15" s="5">
        <f t="shared" si="0"/>
        <v>0</v>
      </c>
    </row>
    <row r="16" spans="1:8" ht="30.6" x14ac:dyDescent="0.25">
      <c r="A16" s="29">
        <v>6</v>
      </c>
      <c r="B16" s="26" t="s">
        <v>10</v>
      </c>
      <c r="C16" s="24" t="s">
        <v>25</v>
      </c>
      <c r="D16" s="25" t="s">
        <v>27</v>
      </c>
      <c r="E16" s="26" t="s">
        <v>47</v>
      </c>
      <c r="F16" s="28">
        <v>4</v>
      </c>
      <c r="G16" s="27">
        <v>0</v>
      </c>
      <c r="H16" s="5">
        <f t="shared" si="0"/>
        <v>0</v>
      </c>
    </row>
    <row r="17" spans="1:8" ht="30.6" x14ac:dyDescent="0.25">
      <c r="A17" s="29">
        <v>7</v>
      </c>
      <c r="B17" s="26" t="s">
        <v>10</v>
      </c>
      <c r="C17" s="24" t="s">
        <v>25</v>
      </c>
      <c r="D17" s="25" t="s">
        <v>28</v>
      </c>
      <c r="E17" s="26" t="s">
        <v>47</v>
      </c>
      <c r="F17" s="28">
        <v>1</v>
      </c>
      <c r="G17" s="27">
        <v>0</v>
      </c>
      <c r="H17" s="5">
        <f t="shared" si="0"/>
        <v>0</v>
      </c>
    </row>
    <row r="18" spans="1:8" ht="22.5" customHeight="1" x14ac:dyDescent="0.25">
      <c r="A18" s="9" t="s">
        <v>7</v>
      </c>
      <c r="B18" s="10"/>
      <c r="C18" s="9" t="s">
        <v>48</v>
      </c>
      <c r="D18" s="15"/>
      <c r="E18" s="16"/>
      <c r="F18" s="16"/>
      <c r="G18" s="16"/>
      <c r="H18" s="23"/>
    </row>
    <row r="19" spans="1:8" ht="20.399999999999999" x14ac:dyDescent="0.25">
      <c r="A19" s="29">
        <v>8</v>
      </c>
      <c r="B19" s="29" t="s">
        <v>11</v>
      </c>
      <c r="C19" s="30" t="s">
        <v>104</v>
      </c>
      <c r="D19" s="31" t="s">
        <v>49</v>
      </c>
      <c r="E19" s="26" t="s">
        <v>20</v>
      </c>
      <c r="F19" s="29">
        <v>507</v>
      </c>
      <c r="G19" s="32">
        <v>0</v>
      </c>
      <c r="H19" s="5">
        <f t="shared" si="0"/>
        <v>0</v>
      </c>
    </row>
    <row r="20" spans="1:8" ht="20.399999999999999" x14ac:dyDescent="0.25">
      <c r="A20" s="29">
        <v>9</v>
      </c>
      <c r="B20" s="29" t="s">
        <v>11</v>
      </c>
      <c r="C20" s="30" t="s">
        <v>104</v>
      </c>
      <c r="D20" s="31" t="s">
        <v>50</v>
      </c>
      <c r="E20" s="26" t="s">
        <v>20</v>
      </c>
      <c r="F20" s="29">
        <v>238</v>
      </c>
      <c r="G20" s="32">
        <v>0</v>
      </c>
      <c r="H20" s="5">
        <f t="shared" si="0"/>
        <v>0</v>
      </c>
    </row>
    <row r="21" spans="1:8" ht="30.6" x14ac:dyDescent="0.25">
      <c r="A21" s="29">
        <v>10</v>
      </c>
      <c r="B21" s="29" t="s">
        <v>11</v>
      </c>
      <c r="C21" s="30" t="s">
        <v>105</v>
      </c>
      <c r="D21" s="31" t="s">
        <v>51</v>
      </c>
      <c r="E21" s="26" t="s">
        <v>20</v>
      </c>
      <c r="F21" s="29">
        <v>242</v>
      </c>
      <c r="G21" s="32">
        <v>0</v>
      </c>
      <c r="H21" s="5">
        <f t="shared" si="0"/>
        <v>0</v>
      </c>
    </row>
    <row r="22" spans="1:8" ht="30.6" x14ac:dyDescent="0.25">
      <c r="A22" s="29">
        <v>11</v>
      </c>
      <c r="B22" s="29" t="s">
        <v>11</v>
      </c>
      <c r="C22" s="30" t="s">
        <v>105</v>
      </c>
      <c r="D22" s="31" t="s">
        <v>52</v>
      </c>
      <c r="E22" s="26" t="s">
        <v>20</v>
      </c>
      <c r="F22" s="29">
        <v>507</v>
      </c>
      <c r="G22" s="32">
        <v>0</v>
      </c>
      <c r="H22" s="5">
        <f t="shared" si="0"/>
        <v>0</v>
      </c>
    </row>
    <row r="23" spans="1:8" ht="20.399999999999999" x14ac:dyDescent="0.25">
      <c r="A23" s="29">
        <v>12</v>
      </c>
      <c r="B23" s="29" t="s">
        <v>11</v>
      </c>
      <c r="C23" s="30" t="s">
        <v>106</v>
      </c>
      <c r="D23" s="31" t="s">
        <v>53</v>
      </c>
      <c r="E23" s="26" t="s">
        <v>14</v>
      </c>
      <c r="F23" s="29">
        <v>1</v>
      </c>
      <c r="G23" s="32">
        <v>0</v>
      </c>
      <c r="H23" s="5">
        <f t="shared" si="0"/>
        <v>0</v>
      </c>
    </row>
    <row r="24" spans="1:8" ht="20.399999999999999" x14ac:dyDescent="0.25">
      <c r="A24" s="29">
        <v>13</v>
      </c>
      <c r="B24" s="29" t="s">
        <v>11</v>
      </c>
      <c r="C24" s="30" t="s">
        <v>106</v>
      </c>
      <c r="D24" s="31" t="s">
        <v>54</v>
      </c>
      <c r="E24" s="26" t="s">
        <v>14</v>
      </c>
      <c r="F24" s="29">
        <v>1</v>
      </c>
      <c r="G24" s="32">
        <v>0</v>
      </c>
      <c r="H24" s="5">
        <f t="shared" si="0"/>
        <v>0</v>
      </c>
    </row>
    <row r="25" spans="1:8" ht="20.399999999999999" x14ac:dyDescent="0.25">
      <c r="A25" s="29">
        <v>14</v>
      </c>
      <c r="B25" s="29" t="s">
        <v>11</v>
      </c>
      <c r="C25" s="30" t="s">
        <v>106</v>
      </c>
      <c r="D25" s="31" t="s">
        <v>55</v>
      </c>
      <c r="E25" s="26" t="s">
        <v>14</v>
      </c>
      <c r="F25" s="29">
        <v>1</v>
      </c>
      <c r="G25" s="32">
        <v>0</v>
      </c>
      <c r="H25" s="5">
        <f t="shared" si="0"/>
        <v>0</v>
      </c>
    </row>
    <row r="26" spans="1:8" ht="20.399999999999999" x14ac:dyDescent="0.25">
      <c r="A26" s="29">
        <v>15</v>
      </c>
      <c r="B26" s="29" t="s">
        <v>11</v>
      </c>
      <c r="C26" s="30" t="s">
        <v>107</v>
      </c>
      <c r="D26" s="31" t="s">
        <v>56</v>
      </c>
      <c r="E26" s="26" t="s">
        <v>57</v>
      </c>
      <c r="F26" s="29">
        <v>2</v>
      </c>
      <c r="G26" s="32">
        <v>0</v>
      </c>
      <c r="H26" s="5">
        <f t="shared" si="0"/>
        <v>0</v>
      </c>
    </row>
    <row r="27" spans="1:8" x14ac:dyDescent="0.25">
      <c r="A27" s="29">
        <v>16</v>
      </c>
      <c r="B27" s="29" t="s">
        <v>11</v>
      </c>
      <c r="C27" s="30" t="s">
        <v>108</v>
      </c>
      <c r="D27" s="31" t="s">
        <v>58</v>
      </c>
      <c r="E27" s="26" t="s">
        <v>14</v>
      </c>
      <c r="F27" s="29">
        <v>2</v>
      </c>
      <c r="G27" s="32">
        <v>0</v>
      </c>
      <c r="H27" s="5">
        <f t="shared" si="0"/>
        <v>0</v>
      </c>
    </row>
    <row r="28" spans="1:8" x14ac:dyDescent="0.25">
      <c r="A28" s="29">
        <v>17</v>
      </c>
      <c r="B28" s="29" t="s">
        <v>11</v>
      </c>
      <c r="C28" s="30" t="s">
        <v>108</v>
      </c>
      <c r="D28" s="31" t="s">
        <v>59</v>
      </c>
      <c r="E28" s="26" t="s">
        <v>14</v>
      </c>
      <c r="F28" s="29">
        <v>2</v>
      </c>
      <c r="G28" s="32">
        <v>0</v>
      </c>
      <c r="H28" s="5">
        <f t="shared" si="0"/>
        <v>0</v>
      </c>
    </row>
    <row r="29" spans="1:8" ht="20.399999999999999" x14ac:dyDescent="0.25">
      <c r="A29" s="29">
        <v>18</v>
      </c>
      <c r="B29" s="29" t="s">
        <v>11</v>
      </c>
      <c r="C29" s="30" t="s">
        <v>108</v>
      </c>
      <c r="D29" s="31" t="s">
        <v>60</v>
      </c>
      <c r="E29" s="26" t="s">
        <v>14</v>
      </c>
      <c r="F29" s="29">
        <v>1</v>
      </c>
      <c r="G29" s="32">
        <v>0</v>
      </c>
      <c r="H29" s="5">
        <f t="shared" si="0"/>
        <v>0</v>
      </c>
    </row>
    <row r="30" spans="1:8" x14ac:dyDescent="0.25">
      <c r="A30" s="29">
        <v>19</v>
      </c>
      <c r="B30" s="29" t="s">
        <v>11</v>
      </c>
      <c r="C30" s="30" t="s">
        <v>109</v>
      </c>
      <c r="D30" s="31" t="s">
        <v>61</v>
      </c>
      <c r="E30" s="26" t="s">
        <v>14</v>
      </c>
      <c r="F30" s="29">
        <v>1</v>
      </c>
      <c r="G30" s="32">
        <v>0</v>
      </c>
      <c r="H30" s="5">
        <f t="shared" si="0"/>
        <v>0</v>
      </c>
    </row>
    <row r="31" spans="1:8" x14ac:dyDescent="0.25">
      <c r="A31" s="29">
        <v>20</v>
      </c>
      <c r="B31" s="29" t="s">
        <v>11</v>
      </c>
      <c r="C31" s="30" t="s">
        <v>109</v>
      </c>
      <c r="D31" s="31" t="s">
        <v>62</v>
      </c>
      <c r="E31" s="26" t="s">
        <v>57</v>
      </c>
      <c r="F31" s="29">
        <v>2</v>
      </c>
      <c r="G31" s="32">
        <v>0</v>
      </c>
      <c r="H31" s="5">
        <f t="shared" si="0"/>
        <v>0</v>
      </c>
    </row>
    <row r="32" spans="1:8" ht="20.399999999999999" x14ac:dyDescent="0.25">
      <c r="A32" s="29">
        <v>21</v>
      </c>
      <c r="B32" s="29" t="s">
        <v>11</v>
      </c>
      <c r="C32" s="30" t="s">
        <v>21</v>
      </c>
      <c r="D32" s="31" t="s">
        <v>63</v>
      </c>
      <c r="E32" s="26" t="s">
        <v>57</v>
      </c>
      <c r="F32" s="29">
        <v>1</v>
      </c>
      <c r="G32" s="32">
        <v>0</v>
      </c>
      <c r="H32" s="5">
        <f t="shared" si="0"/>
        <v>0</v>
      </c>
    </row>
    <row r="33" spans="1:8" x14ac:dyDescent="0.25">
      <c r="A33" s="29">
        <v>22</v>
      </c>
      <c r="B33" s="29" t="s">
        <v>11</v>
      </c>
      <c r="C33" s="30" t="s">
        <v>109</v>
      </c>
      <c r="D33" s="31" t="s">
        <v>64</v>
      </c>
      <c r="E33" s="26" t="s">
        <v>14</v>
      </c>
      <c r="F33" s="29">
        <v>3</v>
      </c>
      <c r="G33" s="32">
        <v>0</v>
      </c>
      <c r="H33" s="5">
        <f t="shared" si="0"/>
        <v>0</v>
      </c>
    </row>
    <row r="34" spans="1:8" x14ac:dyDescent="0.25">
      <c r="A34" s="29">
        <v>23</v>
      </c>
      <c r="B34" s="29" t="s">
        <v>11</v>
      </c>
      <c r="C34" s="30" t="s">
        <v>109</v>
      </c>
      <c r="D34" s="31" t="s">
        <v>65</v>
      </c>
      <c r="E34" s="26" t="s">
        <v>14</v>
      </c>
      <c r="F34" s="29">
        <v>1</v>
      </c>
      <c r="G34" s="32">
        <v>0</v>
      </c>
      <c r="H34" s="5">
        <f t="shared" si="0"/>
        <v>0</v>
      </c>
    </row>
    <row r="35" spans="1:8" x14ac:dyDescent="0.25">
      <c r="A35" s="29">
        <v>24</v>
      </c>
      <c r="B35" s="29" t="s">
        <v>11</v>
      </c>
      <c r="C35" s="30" t="s">
        <v>21</v>
      </c>
      <c r="D35" s="31" t="s">
        <v>66</v>
      </c>
      <c r="E35" s="26" t="s">
        <v>14</v>
      </c>
      <c r="F35" s="29">
        <v>3</v>
      </c>
      <c r="G35" s="32">
        <v>0</v>
      </c>
      <c r="H35" s="5">
        <f t="shared" si="0"/>
        <v>0</v>
      </c>
    </row>
    <row r="36" spans="1:8" ht="20.399999999999999" x14ac:dyDescent="0.25">
      <c r="A36" s="29">
        <v>25</v>
      </c>
      <c r="B36" s="29" t="s">
        <v>11</v>
      </c>
      <c r="C36" s="30" t="s">
        <v>110</v>
      </c>
      <c r="D36" s="31" t="s">
        <v>67</v>
      </c>
      <c r="E36" s="26" t="s">
        <v>57</v>
      </c>
      <c r="F36" s="29">
        <v>3</v>
      </c>
      <c r="G36" s="32">
        <v>0</v>
      </c>
      <c r="H36" s="5">
        <f t="shared" si="0"/>
        <v>0</v>
      </c>
    </row>
    <row r="37" spans="1:8" ht="30.6" x14ac:dyDescent="0.25">
      <c r="A37" s="29">
        <v>26</v>
      </c>
      <c r="B37" s="29" t="s">
        <v>11</v>
      </c>
      <c r="C37" s="30" t="s">
        <v>111</v>
      </c>
      <c r="D37" s="31" t="s">
        <v>68</v>
      </c>
      <c r="E37" s="26" t="s">
        <v>20</v>
      </c>
      <c r="F37" s="29">
        <v>45</v>
      </c>
      <c r="G37" s="32">
        <v>0</v>
      </c>
      <c r="H37" s="5">
        <f t="shared" si="0"/>
        <v>0</v>
      </c>
    </row>
    <row r="38" spans="1:8" ht="20.399999999999999" x14ac:dyDescent="0.25">
      <c r="A38" s="29">
        <v>27</v>
      </c>
      <c r="B38" s="29" t="s">
        <v>11</v>
      </c>
      <c r="C38" s="30" t="s">
        <v>112</v>
      </c>
      <c r="D38" s="31" t="s">
        <v>69</v>
      </c>
      <c r="E38" s="26" t="s">
        <v>20</v>
      </c>
      <c r="F38" s="29">
        <v>234</v>
      </c>
      <c r="G38" s="32">
        <v>0</v>
      </c>
      <c r="H38" s="5">
        <f t="shared" si="0"/>
        <v>0</v>
      </c>
    </row>
    <row r="39" spans="1:8" ht="30.6" x14ac:dyDescent="0.25">
      <c r="A39" s="29">
        <v>28</v>
      </c>
      <c r="B39" s="29" t="s">
        <v>11</v>
      </c>
      <c r="C39" s="30" t="s">
        <v>113</v>
      </c>
      <c r="D39" s="31" t="s">
        <v>70</v>
      </c>
      <c r="E39" s="26" t="s">
        <v>14</v>
      </c>
      <c r="F39" s="29">
        <v>3</v>
      </c>
      <c r="G39" s="32">
        <v>0</v>
      </c>
      <c r="H39" s="5">
        <f t="shared" si="0"/>
        <v>0</v>
      </c>
    </row>
    <row r="40" spans="1:8" ht="30.6" x14ac:dyDescent="0.25">
      <c r="A40" s="29">
        <v>29</v>
      </c>
      <c r="B40" s="29" t="s">
        <v>11</v>
      </c>
      <c r="C40" s="30" t="s">
        <v>114</v>
      </c>
      <c r="D40" s="31" t="s">
        <v>71</v>
      </c>
      <c r="E40" s="26" t="s">
        <v>72</v>
      </c>
      <c r="F40" s="29">
        <v>3</v>
      </c>
      <c r="G40" s="32">
        <v>0</v>
      </c>
      <c r="H40" s="5">
        <f t="shared" si="0"/>
        <v>0</v>
      </c>
    </row>
    <row r="41" spans="1:8" ht="30.6" x14ac:dyDescent="0.25">
      <c r="A41" s="29">
        <v>30</v>
      </c>
      <c r="B41" s="29" t="s">
        <v>11</v>
      </c>
      <c r="C41" s="30" t="s">
        <v>115</v>
      </c>
      <c r="D41" s="31" t="s">
        <v>73</v>
      </c>
      <c r="E41" s="26" t="s">
        <v>20</v>
      </c>
      <c r="F41" s="29">
        <v>45</v>
      </c>
      <c r="G41" s="32">
        <v>0</v>
      </c>
      <c r="H41" s="5">
        <f t="shared" si="0"/>
        <v>0</v>
      </c>
    </row>
    <row r="42" spans="1:8" ht="20.399999999999999" x14ac:dyDescent="0.25">
      <c r="A42" s="29">
        <v>31</v>
      </c>
      <c r="B42" s="29" t="s">
        <v>11</v>
      </c>
      <c r="C42" s="30" t="s">
        <v>116</v>
      </c>
      <c r="D42" s="31" t="s">
        <v>74</v>
      </c>
      <c r="E42" s="26" t="s">
        <v>14</v>
      </c>
      <c r="F42" s="29">
        <v>18</v>
      </c>
      <c r="G42" s="32">
        <v>0</v>
      </c>
      <c r="H42" s="5">
        <f t="shared" si="0"/>
        <v>0</v>
      </c>
    </row>
    <row r="43" spans="1:8" x14ac:dyDescent="0.25">
      <c r="A43" s="29">
        <v>32</v>
      </c>
      <c r="B43" s="29" t="s">
        <v>11</v>
      </c>
      <c r="C43" s="30" t="s">
        <v>117</v>
      </c>
      <c r="D43" s="31" t="s">
        <v>75</v>
      </c>
      <c r="E43" s="26" t="s">
        <v>76</v>
      </c>
      <c r="F43" s="29">
        <v>18</v>
      </c>
      <c r="G43" s="32">
        <v>0</v>
      </c>
      <c r="H43" s="5">
        <f t="shared" si="0"/>
        <v>0</v>
      </c>
    </row>
    <row r="44" spans="1:8" ht="22.5" customHeight="1" x14ac:dyDescent="0.25">
      <c r="A44" s="9" t="s">
        <v>13</v>
      </c>
      <c r="B44" s="10"/>
      <c r="C44" s="9" t="s">
        <v>30</v>
      </c>
      <c r="D44" s="15"/>
      <c r="E44" s="16"/>
      <c r="F44" s="16"/>
      <c r="G44" s="16"/>
      <c r="H44" s="23"/>
    </row>
    <row r="45" spans="1:8" ht="30.6" x14ac:dyDescent="0.25">
      <c r="A45" s="33">
        <v>33</v>
      </c>
      <c r="B45" s="33" t="s">
        <v>12</v>
      </c>
      <c r="C45" s="4" t="s">
        <v>36</v>
      </c>
      <c r="D45" s="4" t="s">
        <v>77</v>
      </c>
      <c r="E45" s="12" t="s">
        <v>8</v>
      </c>
      <c r="F45" s="13">
        <v>55.2</v>
      </c>
      <c r="G45" s="14">
        <v>0</v>
      </c>
      <c r="H45" s="5">
        <f t="shared" ref="H45:H68" si="1">ROUND(F45*G45,2)</f>
        <v>0</v>
      </c>
    </row>
    <row r="46" spans="1:8" x14ac:dyDescent="0.25">
      <c r="A46" s="33">
        <v>34</v>
      </c>
      <c r="B46" s="33" t="s">
        <v>12</v>
      </c>
      <c r="C46" s="11" t="s">
        <v>37</v>
      </c>
      <c r="D46" s="11" t="s">
        <v>31</v>
      </c>
      <c r="E46" s="12" t="s">
        <v>8</v>
      </c>
      <c r="F46" s="13">
        <v>55.2</v>
      </c>
      <c r="G46" s="14">
        <v>0</v>
      </c>
      <c r="H46" s="5">
        <f t="shared" si="1"/>
        <v>0</v>
      </c>
    </row>
    <row r="47" spans="1:8" ht="20.399999999999999" x14ac:dyDescent="0.25">
      <c r="A47" s="33">
        <v>35</v>
      </c>
      <c r="B47" s="33" t="s">
        <v>12</v>
      </c>
      <c r="C47" s="11" t="s">
        <v>38</v>
      </c>
      <c r="D47" s="11" t="s">
        <v>32</v>
      </c>
      <c r="E47" s="12" t="s">
        <v>8</v>
      </c>
      <c r="F47" s="13">
        <v>55.2</v>
      </c>
      <c r="G47" s="14">
        <v>0</v>
      </c>
      <c r="H47" s="5">
        <f t="shared" si="1"/>
        <v>0</v>
      </c>
    </row>
    <row r="48" spans="1:8" ht="30.6" x14ac:dyDescent="0.25">
      <c r="A48" s="33">
        <v>36</v>
      </c>
      <c r="B48" s="33" t="s">
        <v>12</v>
      </c>
      <c r="C48" s="11" t="s">
        <v>39</v>
      </c>
      <c r="D48" s="11" t="s">
        <v>33</v>
      </c>
      <c r="E48" s="12" t="s">
        <v>8</v>
      </c>
      <c r="F48" s="13">
        <v>55.2</v>
      </c>
      <c r="G48" s="14">
        <v>0</v>
      </c>
      <c r="H48" s="5">
        <f t="shared" si="1"/>
        <v>0</v>
      </c>
    </row>
    <row r="49" spans="1:8" ht="20.399999999999999" x14ac:dyDescent="0.25">
      <c r="A49" s="33">
        <v>37</v>
      </c>
      <c r="B49" s="33" t="s">
        <v>12</v>
      </c>
      <c r="C49" s="11" t="s">
        <v>40</v>
      </c>
      <c r="D49" s="11" t="s">
        <v>34</v>
      </c>
      <c r="E49" s="12" t="s">
        <v>29</v>
      </c>
      <c r="F49" s="13">
        <v>22.08</v>
      </c>
      <c r="G49" s="14">
        <v>0</v>
      </c>
      <c r="H49" s="5">
        <f t="shared" si="1"/>
        <v>0</v>
      </c>
    </row>
    <row r="50" spans="1:8" ht="30.6" x14ac:dyDescent="0.25">
      <c r="A50" s="33">
        <v>38</v>
      </c>
      <c r="B50" s="33" t="s">
        <v>12</v>
      </c>
      <c r="C50" s="11" t="s">
        <v>41</v>
      </c>
      <c r="D50" s="11" t="s">
        <v>35</v>
      </c>
      <c r="E50" s="12" t="s">
        <v>29</v>
      </c>
      <c r="F50" s="13">
        <v>22.08</v>
      </c>
      <c r="G50" s="14">
        <v>0</v>
      </c>
      <c r="H50" s="5">
        <f t="shared" si="1"/>
        <v>0</v>
      </c>
    </row>
    <row r="51" spans="1:8" ht="22.5" customHeight="1" x14ac:dyDescent="0.25">
      <c r="A51" s="9" t="s">
        <v>78</v>
      </c>
      <c r="B51" s="10"/>
      <c r="C51" s="9" t="s">
        <v>79</v>
      </c>
      <c r="D51" s="15"/>
      <c r="E51" s="16"/>
      <c r="F51" s="16"/>
      <c r="G51" s="16"/>
      <c r="H51" s="23"/>
    </row>
    <row r="52" spans="1:8" ht="30.6" x14ac:dyDescent="0.25">
      <c r="A52" s="33">
        <v>39</v>
      </c>
      <c r="B52" s="33" t="s">
        <v>82</v>
      </c>
      <c r="C52" s="11" t="s">
        <v>118</v>
      </c>
      <c r="D52" s="11" t="s">
        <v>93</v>
      </c>
      <c r="E52" s="12" t="s">
        <v>8</v>
      </c>
      <c r="F52" s="13">
        <v>60.88</v>
      </c>
      <c r="G52" s="14">
        <v>0</v>
      </c>
      <c r="H52" s="5">
        <f t="shared" si="1"/>
        <v>0</v>
      </c>
    </row>
    <row r="53" spans="1:8" ht="30.6" x14ac:dyDescent="0.25">
      <c r="A53" s="33">
        <v>40</v>
      </c>
      <c r="B53" s="33" t="s">
        <v>82</v>
      </c>
      <c r="C53" s="11" t="s">
        <v>118</v>
      </c>
      <c r="D53" s="11" t="s">
        <v>94</v>
      </c>
      <c r="E53" s="12" t="s">
        <v>8</v>
      </c>
      <c r="F53" s="13">
        <v>34.159999999999997</v>
      </c>
      <c r="G53" s="14">
        <v>0</v>
      </c>
      <c r="H53" s="5">
        <f t="shared" si="1"/>
        <v>0</v>
      </c>
    </row>
    <row r="54" spans="1:8" x14ac:dyDescent="0.25">
      <c r="A54" s="33">
        <v>41</v>
      </c>
      <c r="B54" s="33" t="s">
        <v>82</v>
      </c>
      <c r="C54" s="11" t="s">
        <v>21</v>
      </c>
      <c r="D54" s="11" t="s">
        <v>95</v>
      </c>
      <c r="E54" s="12" t="s">
        <v>20</v>
      </c>
      <c r="F54" s="13">
        <v>28.13</v>
      </c>
      <c r="G54" s="14">
        <v>0</v>
      </c>
      <c r="H54" s="5">
        <f t="shared" si="1"/>
        <v>0</v>
      </c>
    </row>
    <row r="55" spans="1:8" x14ac:dyDescent="0.25">
      <c r="A55" s="33">
        <v>42</v>
      </c>
      <c r="B55" s="33" t="s">
        <v>82</v>
      </c>
      <c r="C55" s="11" t="s">
        <v>119</v>
      </c>
      <c r="D55" s="11" t="s">
        <v>96</v>
      </c>
      <c r="E55" s="12" t="s">
        <v>14</v>
      </c>
      <c r="F55" s="13">
        <v>4</v>
      </c>
      <c r="G55" s="14">
        <v>0</v>
      </c>
      <c r="H55" s="5">
        <f t="shared" si="1"/>
        <v>0</v>
      </c>
    </row>
    <row r="56" spans="1:8" ht="20.399999999999999" x14ac:dyDescent="0.25">
      <c r="A56" s="33">
        <v>43</v>
      </c>
      <c r="B56" s="33" t="s">
        <v>82</v>
      </c>
      <c r="C56" s="11" t="s">
        <v>120</v>
      </c>
      <c r="D56" s="11" t="s">
        <v>97</v>
      </c>
      <c r="E56" s="12" t="s">
        <v>14</v>
      </c>
      <c r="F56" s="13">
        <v>14</v>
      </c>
      <c r="G56" s="14">
        <v>0</v>
      </c>
      <c r="H56" s="5">
        <f t="shared" si="1"/>
        <v>0</v>
      </c>
    </row>
    <row r="57" spans="1:8" ht="20.399999999999999" x14ac:dyDescent="0.25">
      <c r="A57" s="33">
        <v>44</v>
      </c>
      <c r="B57" s="33" t="s">
        <v>82</v>
      </c>
      <c r="C57" s="11" t="s">
        <v>121</v>
      </c>
      <c r="D57" s="11" t="s">
        <v>98</v>
      </c>
      <c r="E57" s="12" t="s">
        <v>14</v>
      </c>
      <c r="F57" s="13">
        <v>6</v>
      </c>
      <c r="G57" s="14">
        <v>0</v>
      </c>
      <c r="H57" s="5">
        <f t="shared" si="1"/>
        <v>0</v>
      </c>
    </row>
    <row r="58" spans="1:8" ht="20.399999999999999" x14ac:dyDescent="0.25">
      <c r="A58" s="33">
        <v>45</v>
      </c>
      <c r="B58" s="33" t="s">
        <v>82</v>
      </c>
      <c r="C58" s="11" t="s">
        <v>121</v>
      </c>
      <c r="D58" s="11" t="s">
        <v>99</v>
      </c>
      <c r="E58" s="12" t="s">
        <v>14</v>
      </c>
      <c r="F58" s="13">
        <v>3</v>
      </c>
      <c r="G58" s="14">
        <v>0</v>
      </c>
      <c r="H58" s="5">
        <f t="shared" si="1"/>
        <v>0</v>
      </c>
    </row>
    <row r="59" spans="1:8" ht="30.6" x14ac:dyDescent="0.25">
      <c r="A59" s="33">
        <v>46</v>
      </c>
      <c r="B59" s="33" t="s">
        <v>82</v>
      </c>
      <c r="C59" s="11" t="s">
        <v>122</v>
      </c>
      <c r="D59" s="11" t="s">
        <v>100</v>
      </c>
      <c r="E59" s="12" t="s">
        <v>14</v>
      </c>
      <c r="F59" s="13">
        <v>12</v>
      </c>
      <c r="G59" s="14">
        <v>0</v>
      </c>
      <c r="H59" s="5">
        <f t="shared" si="1"/>
        <v>0</v>
      </c>
    </row>
    <row r="60" spans="1:8" ht="30.6" x14ac:dyDescent="0.25">
      <c r="A60" s="33">
        <v>47</v>
      </c>
      <c r="B60" s="33" t="s">
        <v>82</v>
      </c>
      <c r="C60" s="11" t="s">
        <v>122</v>
      </c>
      <c r="D60" s="11" t="s">
        <v>101</v>
      </c>
      <c r="E60" s="12" t="s">
        <v>14</v>
      </c>
      <c r="F60" s="13">
        <v>5</v>
      </c>
      <c r="G60" s="14">
        <v>0</v>
      </c>
      <c r="H60" s="5">
        <f t="shared" si="1"/>
        <v>0</v>
      </c>
    </row>
    <row r="61" spans="1:8" ht="30.6" x14ac:dyDescent="0.25">
      <c r="A61" s="33">
        <v>48</v>
      </c>
      <c r="B61" s="33" t="s">
        <v>82</v>
      </c>
      <c r="C61" s="11" t="s">
        <v>122</v>
      </c>
      <c r="D61" s="11" t="s">
        <v>102</v>
      </c>
      <c r="E61" s="12" t="s">
        <v>14</v>
      </c>
      <c r="F61" s="13">
        <v>2</v>
      </c>
      <c r="G61" s="14">
        <v>0</v>
      </c>
      <c r="H61" s="5">
        <f t="shared" si="1"/>
        <v>0</v>
      </c>
    </row>
    <row r="62" spans="1:8" x14ac:dyDescent="0.25">
      <c r="A62" s="33">
        <v>49</v>
      </c>
      <c r="B62" s="33" t="s">
        <v>82</v>
      </c>
      <c r="C62" s="11" t="s">
        <v>123</v>
      </c>
      <c r="D62" s="11" t="s">
        <v>103</v>
      </c>
      <c r="E62" s="12" t="s">
        <v>14</v>
      </c>
      <c r="F62" s="13">
        <v>2</v>
      </c>
      <c r="G62" s="14">
        <v>0</v>
      </c>
      <c r="H62" s="5">
        <f t="shared" si="1"/>
        <v>0</v>
      </c>
    </row>
    <row r="63" spans="1:8" ht="22.5" customHeight="1" x14ac:dyDescent="0.25">
      <c r="A63" s="9" t="s">
        <v>80</v>
      </c>
      <c r="B63" s="10"/>
      <c r="C63" s="9" t="s">
        <v>81</v>
      </c>
      <c r="D63" s="15"/>
      <c r="E63" s="16"/>
      <c r="F63" s="16"/>
      <c r="G63" s="16"/>
      <c r="H63" s="23"/>
    </row>
    <row r="64" spans="1:8" ht="20.399999999999999" x14ac:dyDescent="0.25">
      <c r="A64" s="33">
        <v>50</v>
      </c>
      <c r="B64" s="33" t="s">
        <v>83</v>
      </c>
      <c r="C64" s="11" t="s">
        <v>89</v>
      </c>
      <c r="D64" s="11" t="s">
        <v>84</v>
      </c>
      <c r="E64" s="12" t="s">
        <v>57</v>
      </c>
      <c r="F64" s="13">
        <v>1</v>
      </c>
      <c r="G64" s="14">
        <v>0</v>
      </c>
      <c r="H64" s="5">
        <f t="shared" si="1"/>
        <v>0</v>
      </c>
    </row>
    <row r="65" spans="1:8" x14ac:dyDescent="0.25">
      <c r="A65" s="33">
        <v>51</v>
      </c>
      <c r="B65" s="33" t="s">
        <v>83</v>
      </c>
      <c r="C65" s="11" t="s">
        <v>89</v>
      </c>
      <c r="D65" s="11" t="s">
        <v>85</v>
      </c>
      <c r="E65" s="12" t="s">
        <v>57</v>
      </c>
      <c r="F65" s="13">
        <v>1</v>
      </c>
      <c r="G65" s="14">
        <v>0</v>
      </c>
      <c r="H65" s="5">
        <f t="shared" si="1"/>
        <v>0</v>
      </c>
    </row>
    <row r="66" spans="1:8" x14ac:dyDescent="0.25">
      <c r="A66" s="33">
        <v>52</v>
      </c>
      <c r="B66" s="33" t="s">
        <v>83</v>
      </c>
      <c r="C66" s="11" t="s">
        <v>90</v>
      </c>
      <c r="D66" s="11" t="s">
        <v>86</v>
      </c>
      <c r="E66" s="12" t="s">
        <v>14</v>
      </c>
      <c r="F66" s="13">
        <v>1</v>
      </c>
      <c r="G66" s="14">
        <v>0</v>
      </c>
      <c r="H66" s="5">
        <f t="shared" si="1"/>
        <v>0</v>
      </c>
    </row>
    <row r="67" spans="1:8" x14ac:dyDescent="0.25">
      <c r="A67" s="33">
        <v>53</v>
      </c>
      <c r="B67" s="33" t="s">
        <v>83</v>
      </c>
      <c r="C67" s="11" t="s">
        <v>91</v>
      </c>
      <c r="D67" s="11" t="s">
        <v>87</v>
      </c>
      <c r="E67" s="12" t="s">
        <v>57</v>
      </c>
      <c r="F67" s="13">
        <v>2</v>
      </c>
      <c r="G67" s="14">
        <v>0</v>
      </c>
      <c r="H67" s="5">
        <f t="shared" si="1"/>
        <v>0</v>
      </c>
    </row>
    <row r="68" spans="1:8" ht="20.399999999999999" x14ac:dyDescent="0.25">
      <c r="A68" s="33">
        <v>54</v>
      </c>
      <c r="B68" s="33" t="s">
        <v>83</v>
      </c>
      <c r="C68" s="11" t="s">
        <v>92</v>
      </c>
      <c r="D68" s="11" t="s">
        <v>88</v>
      </c>
      <c r="E68" s="12" t="s">
        <v>14</v>
      </c>
      <c r="F68" s="13">
        <v>1</v>
      </c>
      <c r="G68" s="14">
        <v>0</v>
      </c>
      <c r="H68" s="5">
        <f t="shared" si="1"/>
        <v>0</v>
      </c>
    </row>
    <row r="69" spans="1:8" x14ac:dyDescent="0.25">
      <c r="A69" s="6"/>
      <c r="B69" s="6"/>
      <c r="C69" s="6"/>
      <c r="D69" s="6"/>
      <c r="E69" s="54" t="s">
        <v>15</v>
      </c>
      <c r="F69" s="54"/>
      <c r="G69" s="54"/>
      <c r="H69" s="34">
        <f>SUM(H11:H68)</f>
        <v>0</v>
      </c>
    </row>
    <row r="70" spans="1:8" x14ac:dyDescent="0.25">
      <c r="E70" s="54" t="s">
        <v>124</v>
      </c>
      <c r="F70" s="54"/>
      <c r="G70" s="54"/>
      <c r="H70" s="5">
        <f>H69*0.23</f>
        <v>0</v>
      </c>
    </row>
    <row r="71" spans="1:8" x14ac:dyDescent="0.25">
      <c r="E71" s="54" t="s">
        <v>125</v>
      </c>
      <c r="F71" s="54"/>
      <c r="G71" s="54"/>
      <c r="H71" s="40">
        <f>H69+H70</f>
        <v>0</v>
      </c>
    </row>
  </sheetData>
  <mergeCells count="14">
    <mergeCell ref="E70:G70"/>
    <mergeCell ref="E71:G71"/>
    <mergeCell ref="H8:H9"/>
    <mergeCell ref="E69:G69"/>
    <mergeCell ref="A1:H1"/>
    <mergeCell ref="A2:H2"/>
    <mergeCell ref="A3:H3"/>
    <mergeCell ref="A4:H4"/>
    <mergeCell ref="A5:H6"/>
    <mergeCell ref="A8:A9"/>
    <mergeCell ref="C8:C9"/>
    <mergeCell ref="D8:D9"/>
    <mergeCell ref="E8:F8"/>
    <mergeCell ref="G8:G9"/>
  </mergeCells>
  <pageMargins left="0.64" right="0.25" top="0.75" bottom="0.75" header="0.3" footer="0.3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PRZEDMIAR</vt:lpstr>
      <vt:lpstr>OFERTOWY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Stachowiak</dc:creator>
  <cp:lastModifiedBy>Andrzej Sz</cp:lastModifiedBy>
  <cp:lastPrinted>2018-09-28T07:49:15Z</cp:lastPrinted>
  <dcterms:created xsi:type="dcterms:W3CDTF">2012-04-17T11:35:50Z</dcterms:created>
  <dcterms:modified xsi:type="dcterms:W3CDTF">2019-07-16T12:42:24Z</dcterms:modified>
</cp:coreProperties>
</file>