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zej Sz\Desktop\2019 postępowania\reymonta chociszewskiego\"/>
    </mc:Choice>
  </mc:AlternateContent>
  <bookViews>
    <workbookView xWindow="-120" yWindow="-120" windowWidth="29040" windowHeight="15840"/>
  </bookViews>
  <sheets>
    <sheet name="PRZEDMIAR" sheetId="30" r:id="rId1"/>
    <sheet name="OFERTOWY" sheetId="29" r:id="rId2"/>
  </sheets>
  <definedNames>
    <definedName name="_xlnm.Print_Area" localSheetId="1">OFERTOWY!$A$1:$H$56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5" i="30" l="1"/>
  <c r="A36" i="30" s="1"/>
  <c r="A37" i="30" s="1"/>
  <c r="A38" i="30" s="1"/>
  <c r="A39" i="30" s="1"/>
  <c r="A40" i="30" s="1"/>
  <c r="A41" i="30" s="1"/>
  <c r="H52" i="29"/>
  <c r="H51" i="29"/>
  <c r="H50" i="29"/>
  <c r="H49" i="29"/>
  <c r="H48" i="29"/>
  <c r="H46" i="29"/>
  <c r="H45" i="29"/>
  <c r="H44" i="29"/>
  <c r="H43" i="29"/>
  <c r="H41" i="29"/>
  <c r="H40" i="29"/>
  <c r="H39" i="29"/>
  <c r="H38" i="29"/>
  <c r="H37" i="29"/>
  <c r="H36" i="29"/>
  <c r="H35" i="29"/>
  <c r="A35" i="29"/>
  <c r="A36" i="29" s="1"/>
  <c r="A37" i="29" s="1"/>
  <c r="A38" i="29" s="1"/>
  <c r="A39" i="29" s="1"/>
  <c r="A40" i="29" s="1"/>
  <c r="A41" i="29" s="1"/>
  <c r="H34" i="29"/>
  <c r="H32" i="29"/>
  <c r="H31" i="29"/>
  <c r="H30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1" i="29"/>
  <c r="H53" i="29" l="1"/>
  <c r="H54" i="29" s="1"/>
  <c r="H55" i="29" l="1"/>
</calcChain>
</file>

<file path=xl/sharedStrings.xml><?xml version="1.0" encoding="utf-8"?>
<sst xmlns="http://schemas.openxmlformats.org/spreadsheetml/2006/main" count="341" uniqueCount="95">
  <si>
    <t>Nazwa</t>
  </si>
  <si>
    <t>Ilość</t>
  </si>
  <si>
    <t>Wartość</t>
  </si>
  <si>
    <t>Cena jednostkowa</t>
  </si>
  <si>
    <t>Lp.</t>
  </si>
  <si>
    <t>Wyszczególnienie elementów rozliczeniowych</t>
  </si>
  <si>
    <t>Jednostka</t>
  </si>
  <si>
    <t>DZIAŁ 2</t>
  </si>
  <si>
    <t>KNR 2-31 0706-06</t>
  </si>
  <si>
    <t>KNR 2-31 0702-02</t>
  </si>
  <si>
    <t>KNR 2-31 0703-01</t>
  </si>
  <si>
    <t>m2</t>
  </si>
  <si>
    <t>DZIAŁ 1</t>
  </si>
  <si>
    <t>.d1</t>
  </si>
  <si>
    <t>.d2</t>
  </si>
  <si>
    <t>.d3</t>
  </si>
  <si>
    <t>DZIAŁ 3</t>
  </si>
  <si>
    <t>Oznakowanie poziome</t>
  </si>
  <si>
    <t>Oznakowanie pionowe</t>
  </si>
  <si>
    <t>szt.</t>
  </si>
  <si>
    <t>RAZEM NETTO :</t>
  </si>
  <si>
    <t>PRZEDMIAR</t>
  </si>
  <si>
    <t>Mechaniczne malowanie linii na skrzyżowaniach i przej-
ściach dla pieszych farbą chlorokauczukową (cienkowarstwowe, spray-plastik, do 1mm, 1,5kg/m2)</t>
  </si>
  <si>
    <t>KNR 2-31 0706-03</t>
  </si>
  <si>
    <t>Analiza własna</t>
  </si>
  <si>
    <t>Mechaniczne malowanie linii segregacyjnych i krawę-
dziowych przerywanych na jezdni farbą chlorokauczukową (cienkowarstwowe, spray-plastik, do 1mm, 1,5kg/m2)</t>
  </si>
  <si>
    <t>Elementy BRD</t>
  </si>
  <si>
    <t>Słupki do znaków drogowych z kotwicą do zabetonowania: z rur stalowych o śr. 70 mm.</t>
  </si>
  <si>
    <t>KOSZTORYS OFERTOWY</t>
  </si>
  <si>
    <t>Rozebranie słupków do tablic znaków drogowych.</t>
  </si>
  <si>
    <t>Zdejmowanie tablic znaków drogowych zakazu, nakazu,
ostrzegawczych, informacyjnych</t>
  </si>
  <si>
    <t>KNR 2-31 0818-08</t>
  </si>
  <si>
    <t>KNR 2-31 0703-03</t>
  </si>
  <si>
    <t>Separator drogowy typu U-25 Wysokość: 80 mm
Szerokość: 1130 mm
Długość najazdowa: 240 mm</t>
  </si>
  <si>
    <t>BRANŻA - ORGANIZACJA RUCHU, ELEKTRYCZNA</t>
  </si>
  <si>
    <t>Modernizacja sygnalizacji świetlnej na skrzyżowaniu ulic Reymonta - Chocieszewskiego</t>
  </si>
  <si>
    <t>Kanalizacja kablowa i montaż studni kablowych</t>
  </si>
  <si>
    <t>KNR 5-01 0106-01</t>
  </si>
  <si>
    <t>Budowa kanalizacji kablowej z rur PCW w gruncie kat.
III, 1 warstwa w ciągu kanalizacji, 1 rura w warstwie, 1
otwór w ciągu kanalizacji - 1 x HDPE 75</t>
  </si>
  <si>
    <t>m</t>
  </si>
  <si>
    <t>Montaż kabli i urządzeń sygnalizacyjnych</t>
  </si>
  <si>
    <t>Układanie kabli o masie do 0.5 kg/m w rurach - YKY
3x1,5mm2</t>
  </si>
  <si>
    <t>Układanie kabli o masie do 0.5 kg/m w rurach - YKY
4x1,5mm2</t>
  </si>
  <si>
    <t>Układanie kabli o masie do 0.5 kg/m w rurach - YKY
7x1,5mm2</t>
  </si>
  <si>
    <t>Układanie kabli wielożyłowych o masie do 0.5 kg/m w
rurach pustakach lub kanałach zamkniętych - kabel
XzTKMXpw 4x2x0,8 do pętli</t>
  </si>
  <si>
    <t>Mechaniczne stawianie masztu sygnalizacyjnego wys. 4,
0 m z wnęką kablową dla montażu sygnalizatorów</t>
  </si>
  <si>
    <t>Badanie linii kablowej sterowniczej</t>
  </si>
  <si>
    <t>odc</t>
  </si>
  <si>
    <t>Montaż sygnalizatora 2x200 LED dla pieszych na maszcie</t>
  </si>
  <si>
    <t>Montaż sygnalizatora 1x200 LED ostrzgawczy z sylwetką pieszego na maszcie</t>
  </si>
  <si>
    <t>KW</t>
  </si>
  <si>
    <t>Rozbudowa sterownika - zgodnie z PB pkt 2.9,</t>
  </si>
  <si>
    <t>kpl</t>
  </si>
  <si>
    <t>Dostawa i montaż przycisków zgłoszeniowych z potwierdzeniem zgłoszenia i piktogramem informacyjnym dla
pieszych oraz sygnałem akustycznym naprowadzającym
zgodnie z PB pkt. 2.7.2</t>
  </si>
  <si>
    <t>Dostawa i montaż sygnalizatorów akustycznych zgodnie
z PB pkt. 2.6</t>
  </si>
  <si>
    <t>Montaż kamer wideodetekcji - zgodnie z PB pkt 2.7.1</t>
  </si>
  <si>
    <t>Montaż kamery monitorigu - zgodnie z PB pkt 2.8</t>
  </si>
  <si>
    <t>Montaż listew zaciskowych do 8 obwodów - listwa zaciskowa WAGO</t>
  </si>
  <si>
    <t>Montaż w rowach muf przelotowych z żywic syntetycznych na kablach sygnalizacyjnych do 4 żył - mufa termokurczliwa typu 99D1 3M</t>
  </si>
  <si>
    <t>Montaż głowic kablowych - obróbka kabli sygnalizacyjnych wielożyłowych bez pancerza</t>
  </si>
  <si>
    <t>Likwidacja istniejącego oznakowania poziomego</t>
  </si>
  <si>
    <t>Wysięgniki do znaków drogowych z rur stalowych o śr.
70 mm - montaż na konstrukcji</t>
  </si>
  <si>
    <t>Przymocowanie tablic znaków drogowych zakazu, nakazu, ostrzegawczych, informacyjnych o powierzchni do
0.3 m2 - średnie do 0,3m2</t>
  </si>
  <si>
    <t>Przymocowanie tablic znaków drogowych zakazu, nakazu, ostrzegawczych, informacyjnych o powierzchni do
0.3 m2 - średnie powyżej 0,3m2</t>
  </si>
  <si>
    <t>Przymocowanie tablic znaków drogowych zakazu, nakazu, ostrzegawczych, informacyjnych o powierzchni do
0.3 m2 - mini</t>
  </si>
  <si>
    <t>Przymocowanie tablic znaków drogowych zakazu, nakazu, ostrzegawczych, informacyjnych o powierzchni do
0.3 m2 - tabliczki</t>
  </si>
  <si>
    <t>DZIAŁ 4</t>
  </si>
  <si>
    <t>DZIAŁ 5</t>
  </si>
  <si>
    <t>DZIAŁ 6</t>
  </si>
  <si>
    <t>Zamontowanie elementu do nawierzchni: azyl drogowy
segmentowy wykonany z granulatu gumowego przykrę-
cany do nawierzchni koloru czerwonego o wym.
50x50x10cm-element wewnętrzny-cena producenta za
materiał, robociznę i sprzęt.</t>
  </si>
  <si>
    <t>kpl.</t>
  </si>
  <si>
    <t>Zamontowanie elementu do nawierzchni: azyl drogowy
segmentowy wykonany z granulatu gumowego przykrę-
cany do nawierzchni koloru czerwonego o wym.
50x50x10cm-element narożny (wyokrąglony) z obrze-
żem oznakowanym elementami odblaskowymi-cena
producenta za materiał, robociznę i sprzęt.</t>
  </si>
  <si>
    <t>Zamontowanie elementu do nawierzchni: azyl drogowy
segmentowy wykonany z granulatu gumowego przykrę-
cany do nawierzchni koloru czerwonego o wym.
50x50x10cm-element skrajny z obrzeżem oznakowanym
elementami odblaskowymi-cena producenta za materiał,
robociznę i sprzęt.</t>
  </si>
  <si>
    <t>.d4</t>
  </si>
  <si>
    <t>.d5</t>
  </si>
  <si>
    <t>.d6</t>
  </si>
  <si>
    <t>Demontaż słupów o masie 300-480 kg</t>
  </si>
  <si>
    <t>Demontaż sygnalizatorów 2x200 na maszcie</t>
  </si>
  <si>
    <t>Demontaż sygnalizatorów 2x200 ulicznych mocowane
na konstrukcji</t>
  </si>
  <si>
    <t>Demontaż sygnalizatorów 1x200 na maszcie</t>
  </si>
  <si>
    <t>Demontaż sygnalizatorów 1x200 ulicznych mocowane
na konstrukcji</t>
  </si>
  <si>
    <t>KNNR 5 0713-01</t>
  </si>
  <si>
    <t>KNR 5-10 0114-01</t>
  </si>
  <si>
    <t>KNR 5-10 0709-05</t>
  </si>
  <si>
    <t>KNR 5-10 1104-01</t>
  </si>
  <si>
    <t>KNR 5-14-0511-0100</t>
  </si>
  <si>
    <t>KNR 5-14 0514-01</t>
  </si>
  <si>
    <t>KNR 5-10 0505-01</t>
  </si>
  <si>
    <t>KNR 5-10 0605-04</t>
  </si>
  <si>
    <t>KNR 4-03 1203-03</t>
  </si>
  <si>
    <t>KNNR 9 1001-09</t>
  </si>
  <si>
    <t>KNNR 5 1009-03</t>
  </si>
  <si>
    <t>KNNR 5 1009-04</t>
  </si>
  <si>
    <t>VAT :</t>
  </si>
  <si>
    <t>RAZEM BRUTTO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</si>
</sst>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9"/>
      <color rgb="FF000000"/>
      <name val="Calibri"/>
      <family val="2"/>
    </font>
    <font>
      <sz val="10"/>
      <name val="Arial CE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Fill="1" applyBorder="1" applyAlignment="1" applyProtection="1">
      <alignment horizontal="right" vertical="center"/>
    </xf>
    <xf numFmtId="0" fontId="7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/>
    </xf>
    <xf numFmtId="0" fontId="7" fillId="0" borderId="0" xfId="0" applyFont="1"/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6" fillId="4" borderId="2" xfId="0" applyNumberFormat="1" applyFont="1" applyFill="1" applyBorder="1" applyAlignment="1">
      <alignment vertical="center"/>
    </xf>
    <xf numFmtId="0" fontId="6" fillId="4" borderId="4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right" vertical="top"/>
    </xf>
    <xf numFmtId="4" fontId="7" fillId="2" borderId="1" xfId="0" applyNumberFormat="1" applyFont="1" applyFill="1" applyBorder="1" applyAlignment="1">
      <alignment horizontal="right" vertical="top"/>
    </xf>
    <xf numFmtId="0" fontId="6" fillId="4" borderId="2" xfId="0" applyNumberFormat="1" applyFont="1" applyFill="1" applyBorder="1" applyAlignment="1">
      <alignment vertical="center" wrapText="1"/>
    </xf>
    <xf numFmtId="0" fontId="6" fillId="4" borderId="3" xfId="0" applyNumberFormat="1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horizontal="right" vertical="center"/>
    </xf>
    <xf numFmtId="2" fontId="7" fillId="2" borderId="2" xfId="0" applyNumberFormat="1" applyFont="1" applyFill="1" applyBorder="1" applyAlignment="1">
      <alignment horizontal="right" vertical="top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vertical="top"/>
    </xf>
    <xf numFmtId="0" fontId="8" fillId="4" borderId="4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top" wrapText="1"/>
    </xf>
    <xf numFmtId="49" fontId="10" fillId="0" borderId="1" xfId="1" applyNumberFormat="1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center" vertical="top"/>
    </xf>
    <xf numFmtId="4" fontId="10" fillId="0" borderId="1" xfId="0" applyNumberFormat="1" applyFont="1" applyFill="1" applyBorder="1" applyAlignment="1" applyProtection="1">
      <alignment horizontal="right" vertical="top" wrapText="1"/>
    </xf>
    <xf numFmtId="2" fontId="10" fillId="0" borderId="1" xfId="0" applyNumberFormat="1" applyFont="1" applyFill="1" applyBorder="1" applyAlignment="1" applyProtection="1">
      <alignment horizontal="right" vertical="top"/>
    </xf>
    <xf numFmtId="0" fontId="10" fillId="0" borderId="1" xfId="0" applyFont="1" applyFill="1" applyBorder="1" applyAlignment="1" applyProtection="1">
      <alignment vertical="top"/>
    </xf>
    <xf numFmtId="0" fontId="10" fillId="0" borderId="1" xfId="0" applyFont="1" applyFill="1" applyBorder="1" applyAlignment="1" applyProtection="1">
      <alignment vertical="top" wrapText="1"/>
    </xf>
    <xf numFmtId="49" fontId="10" fillId="0" borderId="1" xfId="1" applyNumberFormat="1" applyFont="1" applyFill="1" applyBorder="1" applyAlignment="1" applyProtection="1">
      <alignment vertical="top" wrapText="1"/>
    </xf>
    <xf numFmtId="4" fontId="10" fillId="0" borderId="1" xfId="0" applyNumberFormat="1" applyFont="1" applyFill="1" applyBorder="1" applyAlignment="1" applyProtection="1">
      <alignment vertical="top" wrapText="1"/>
    </xf>
    <xf numFmtId="0" fontId="7" fillId="2" borderId="1" xfId="0" applyNumberFormat="1" applyFont="1" applyFill="1" applyBorder="1" applyAlignment="1">
      <alignment vertical="top"/>
    </xf>
    <xf numFmtId="4" fontId="6" fillId="3" borderId="6" xfId="0" applyNumberFormat="1" applyFont="1" applyFill="1" applyBorder="1"/>
    <xf numFmtId="2" fontId="10" fillId="0" borderId="2" xfId="0" applyNumberFormat="1" applyFont="1" applyFill="1" applyBorder="1" applyAlignment="1" applyProtection="1">
      <alignment horizontal="right" vertical="top"/>
    </xf>
    <xf numFmtId="0" fontId="10" fillId="0" borderId="2" xfId="0" applyFont="1" applyFill="1" applyBorder="1" applyAlignment="1" applyProtection="1">
      <alignment vertical="top"/>
    </xf>
    <xf numFmtId="4" fontId="10" fillId="0" borderId="7" xfId="0" applyNumberFormat="1" applyFont="1" applyFill="1" applyBorder="1" applyAlignment="1" applyProtection="1">
      <alignment horizontal="right" vertical="top" wrapText="1"/>
    </xf>
    <xf numFmtId="4" fontId="10" fillId="0" borderId="7" xfId="0" applyNumberFormat="1" applyFont="1" applyFill="1" applyBorder="1" applyAlignment="1" applyProtection="1">
      <alignment vertical="top" wrapText="1"/>
    </xf>
    <xf numFmtId="4" fontId="8" fillId="5" borderId="1" xfId="0" applyNumberFormat="1" applyFont="1" applyFill="1" applyBorder="1" applyAlignment="1">
      <alignment vertical="top"/>
    </xf>
    <xf numFmtId="4" fontId="11" fillId="5" borderId="1" xfId="0" applyNumberFormat="1" applyFont="1" applyFill="1" applyBorder="1"/>
    <xf numFmtId="4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" fontId="5" fillId="0" borderId="7" xfId="0" applyNumberFormat="1" applyFont="1" applyFill="1" applyBorder="1" applyAlignment="1" applyProtection="1">
      <alignment horizontal="right" vertical="center" wrapText="1"/>
    </xf>
    <xf numFmtId="0" fontId="6" fillId="3" borderId="6" xfId="0" applyFont="1" applyFill="1" applyBorder="1" applyAlignment="1">
      <alignment horizontal="right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right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view="pageBreakPreview" topLeftCell="A50" zoomScale="130" zoomScaleNormal="175" zoomScaleSheetLayoutView="130" workbookViewId="0">
      <selection activeCell="E62" sqref="E62"/>
    </sheetView>
  </sheetViews>
  <sheetFormatPr defaultRowHeight="12" x14ac:dyDescent="0.25"/>
  <cols>
    <col min="1" max="1" width="6.7109375" customWidth="1"/>
    <col min="2" max="2" width="3.7109375" customWidth="1"/>
    <col min="3" max="3" width="18.7109375" customWidth="1"/>
    <col min="4" max="4" width="52.140625" customWidth="1"/>
    <col min="5" max="5" width="13.140625" style="1" customWidth="1"/>
    <col min="6" max="6" width="11.42578125" style="2" customWidth="1"/>
    <col min="7" max="7" width="11.85546875" style="2" customWidth="1"/>
    <col min="8" max="8" width="16.42578125" customWidth="1"/>
  </cols>
  <sheetData>
    <row r="1" spans="1:8" ht="21" x14ac:dyDescent="0.4">
      <c r="A1" s="44" t="s">
        <v>21</v>
      </c>
      <c r="B1" s="44"/>
      <c r="C1" s="44"/>
      <c r="D1" s="44"/>
      <c r="E1" s="44"/>
      <c r="F1" s="44"/>
      <c r="G1" s="44"/>
      <c r="H1" s="44"/>
    </row>
    <row r="2" spans="1:8" ht="6.75" customHeight="1" x14ac:dyDescent="0.25">
      <c r="A2" s="45"/>
      <c r="B2" s="45"/>
      <c r="C2" s="45"/>
      <c r="D2" s="45"/>
      <c r="E2" s="45"/>
      <c r="F2" s="45"/>
      <c r="G2" s="45"/>
      <c r="H2" s="45"/>
    </row>
    <row r="3" spans="1:8" ht="15.6" x14ac:dyDescent="0.3">
      <c r="A3" s="46" t="s">
        <v>34</v>
      </c>
      <c r="B3" s="46"/>
      <c r="C3" s="46"/>
      <c r="D3" s="46"/>
      <c r="E3" s="46"/>
      <c r="F3" s="46"/>
      <c r="G3" s="46"/>
      <c r="H3" s="46"/>
    </row>
    <row r="4" spans="1:8" ht="6" customHeight="1" x14ac:dyDescent="0.3">
      <c r="A4" s="46"/>
      <c r="B4" s="46"/>
      <c r="C4" s="46"/>
      <c r="D4" s="46"/>
      <c r="E4" s="46"/>
      <c r="F4" s="46"/>
      <c r="G4" s="46"/>
      <c r="H4" s="46"/>
    </row>
    <row r="5" spans="1:8" x14ac:dyDescent="0.25">
      <c r="A5" s="47" t="s">
        <v>35</v>
      </c>
      <c r="B5" s="47"/>
      <c r="C5" s="47"/>
      <c r="D5" s="47"/>
      <c r="E5" s="47"/>
      <c r="F5" s="47"/>
      <c r="G5" s="47"/>
      <c r="H5" s="47"/>
    </row>
    <row r="6" spans="1:8" ht="17.25" customHeight="1" x14ac:dyDescent="0.25">
      <c r="A6" s="48"/>
      <c r="B6" s="48"/>
      <c r="C6" s="48"/>
      <c r="D6" s="48"/>
      <c r="E6" s="48"/>
      <c r="F6" s="48"/>
      <c r="G6" s="48"/>
      <c r="H6" s="48"/>
    </row>
    <row r="8" spans="1:8" ht="12" customHeight="1" x14ac:dyDescent="0.25">
      <c r="A8" s="49" t="s">
        <v>4</v>
      </c>
      <c r="B8" s="7"/>
      <c r="C8" s="50"/>
      <c r="D8" s="52" t="s">
        <v>5</v>
      </c>
      <c r="E8" s="49" t="s">
        <v>6</v>
      </c>
      <c r="F8" s="53"/>
      <c r="G8" s="54"/>
      <c r="H8" s="43"/>
    </row>
    <row r="9" spans="1:8" x14ac:dyDescent="0.25">
      <c r="A9" s="49"/>
      <c r="B9" s="8"/>
      <c r="C9" s="51"/>
      <c r="D9" s="52"/>
      <c r="E9" s="25" t="s">
        <v>0</v>
      </c>
      <c r="F9" s="18" t="s">
        <v>1</v>
      </c>
      <c r="G9" s="54"/>
      <c r="H9" s="43"/>
    </row>
    <row r="10" spans="1:8" ht="22.5" customHeight="1" x14ac:dyDescent="0.25">
      <c r="A10" s="9" t="s">
        <v>12</v>
      </c>
      <c r="B10" s="10"/>
      <c r="C10" s="9" t="s">
        <v>36</v>
      </c>
      <c r="D10" s="16"/>
      <c r="E10" s="17"/>
      <c r="F10" s="17"/>
      <c r="G10" s="20"/>
      <c r="H10" s="21"/>
    </row>
    <row r="11" spans="1:8" ht="30.6" x14ac:dyDescent="0.25">
      <c r="A11" s="31">
        <v>1</v>
      </c>
      <c r="B11" s="28" t="s">
        <v>13</v>
      </c>
      <c r="C11" s="26" t="s">
        <v>37</v>
      </c>
      <c r="D11" s="27" t="s">
        <v>38</v>
      </c>
      <c r="E11" s="28" t="s">
        <v>39</v>
      </c>
      <c r="F11" s="37">
        <v>9</v>
      </c>
      <c r="G11" s="39"/>
      <c r="H11" s="23"/>
    </row>
    <row r="12" spans="1:8" ht="22.5" customHeight="1" x14ac:dyDescent="0.25">
      <c r="A12" s="9" t="s">
        <v>7</v>
      </c>
      <c r="B12" s="10"/>
      <c r="C12" s="9" t="s">
        <v>40</v>
      </c>
      <c r="D12" s="16"/>
      <c r="E12" s="17"/>
      <c r="F12" s="17"/>
      <c r="G12" s="20"/>
      <c r="H12" s="21"/>
    </row>
    <row r="13" spans="1:8" ht="20.399999999999999" x14ac:dyDescent="0.25">
      <c r="A13" s="31">
        <v>2</v>
      </c>
      <c r="B13" s="31" t="s">
        <v>14</v>
      </c>
      <c r="C13" s="32" t="s">
        <v>81</v>
      </c>
      <c r="D13" s="33" t="s">
        <v>41</v>
      </c>
      <c r="E13" s="28" t="s">
        <v>39</v>
      </c>
      <c r="F13" s="38">
        <v>16</v>
      </c>
      <c r="G13" s="40"/>
      <c r="H13" s="23"/>
    </row>
    <row r="14" spans="1:8" ht="20.399999999999999" x14ac:dyDescent="0.25">
      <c r="A14" s="31">
        <v>3</v>
      </c>
      <c r="B14" s="31" t="s">
        <v>14</v>
      </c>
      <c r="C14" s="32" t="s">
        <v>81</v>
      </c>
      <c r="D14" s="33" t="s">
        <v>42</v>
      </c>
      <c r="E14" s="28" t="s">
        <v>39</v>
      </c>
      <c r="F14" s="38">
        <v>16</v>
      </c>
      <c r="G14" s="40"/>
      <c r="H14" s="23"/>
    </row>
    <row r="15" spans="1:8" ht="20.399999999999999" x14ac:dyDescent="0.25">
      <c r="A15" s="31">
        <v>4</v>
      </c>
      <c r="B15" s="31" t="s">
        <v>14</v>
      </c>
      <c r="C15" s="32" t="s">
        <v>81</v>
      </c>
      <c r="D15" s="33" t="s">
        <v>43</v>
      </c>
      <c r="E15" s="28" t="s">
        <v>39</v>
      </c>
      <c r="F15" s="38">
        <v>14</v>
      </c>
      <c r="G15" s="40"/>
      <c r="H15" s="23"/>
    </row>
    <row r="16" spans="1:8" ht="30.6" x14ac:dyDescent="0.25">
      <c r="A16" s="31">
        <v>5</v>
      </c>
      <c r="B16" s="31" t="s">
        <v>14</v>
      </c>
      <c r="C16" s="32" t="s">
        <v>82</v>
      </c>
      <c r="D16" s="33" t="s">
        <v>44</v>
      </c>
      <c r="E16" s="28" t="s">
        <v>39</v>
      </c>
      <c r="F16" s="38">
        <v>296</v>
      </c>
      <c r="G16" s="40"/>
      <c r="H16" s="23"/>
    </row>
    <row r="17" spans="1:8" ht="20.399999999999999" x14ac:dyDescent="0.25">
      <c r="A17" s="31">
        <v>6</v>
      </c>
      <c r="B17" s="31" t="s">
        <v>14</v>
      </c>
      <c r="C17" s="32" t="s">
        <v>83</v>
      </c>
      <c r="D17" s="33" t="s">
        <v>45</v>
      </c>
      <c r="E17" s="28" t="s">
        <v>19</v>
      </c>
      <c r="F17" s="38">
        <v>1</v>
      </c>
      <c r="G17" s="40"/>
      <c r="H17" s="23"/>
    </row>
    <row r="18" spans="1:8" x14ac:dyDescent="0.25">
      <c r="A18" s="31">
        <v>7</v>
      </c>
      <c r="B18" s="31" t="s">
        <v>14</v>
      </c>
      <c r="C18" s="32" t="s">
        <v>84</v>
      </c>
      <c r="D18" s="33" t="s">
        <v>48</v>
      </c>
      <c r="E18" s="28" t="s">
        <v>19</v>
      </c>
      <c r="F18" s="38">
        <v>1</v>
      </c>
      <c r="G18" s="40"/>
      <c r="H18" s="23"/>
    </row>
    <row r="19" spans="1:8" ht="20.399999999999999" x14ac:dyDescent="0.25">
      <c r="A19" s="31">
        <v>8</v>
      </c>
      <c r="B19" s="31" t="s">
        <v>14</v>
      </c>
      <c r="C19" s="32" t="s">
        <v>84</v>
      </c>
      <c r="D19" s="33" t="s">
        <v>49</v>
      </c>
      <c r="E19" s="28" t="s">
        <v>19</v>
      </c>
      <c r="F19" s="38">
        <v>1</v>
      </c>
      <c r="G19" s="40"/>
      <c r="H19" s="23"/>
    </row>
    <row r="20" spans="1:8" x14ac:dyDescent="0.25">
      <c r="A20" s="31">
        <v>9</v>
      </c>
      <c r="B20" s="31" t="s">
        <v>14</v>
      </c>
      <c r="C20" s="32" t="s">
        <v>50</v>
      </c>
      <c r="D20" s="33" t="s">
        <v>51</v>
      </c>
      <c r="E20" s="28" t="s">
        <v>52</v>
      </c>
      <c r="F20" s="38">
        <v>1</v>
      </c>
      <c r="G20" s="40"/>
      <c r="H20" s="23"/>
    </row>
    <row r="21" spans="1:8" ht="40.799999999999997" x14ac:dyDescent="0.25">
      <c r="A21" s="31">
        <v>10</v>
      </c>
      <c r="B21" s="31" t="s">
        <v>14</v>
      </c>
      <c r="C21" s="32" t="s">
        <v>85</v>
      </c>
      <c r="D21" s="33" t="s">
        <v>53</v>
      </c>
      <c r="E21" s="28" t="s">
        <v>19</v>
      </c>
      <c r="F21" s="38">
        <v>1</v>
      </c>
      <c r="G21" s="40"/>
      <c r="H21" s="23"/>
    </row>
    <row r="22" spans="1:8" ht="20.399999999999999" x14ac:dyDescent="0.25">
      <c r="A22" s="31">
        <v>11</v>
      </c>
      <c r="B22" s="31" t="s">
        <v>14</v>
      </c>
      <c r="C22" s="32" t="s">
        <v>85</v>
      </c>
      <c r="D22" s="33" t="s">
        <v>54</v>
      </c>
      <c r="E22" s="28" t="s">
        <v>19</v>
      </c>
      <c r="F22" s="38">
        <v>1</v>
      </c>
      <c r="G22" s="40"/>
      <c r="H22" s="23"/>
    </row>
    <row r="23" spans="1:8" x14ac:dyDescent="0.25">
      <c r="A23" s="31">
        <v>12</v>
      </c>
      <c r="B23" s="31" t="s">
        <v>14</v>
      </c>
      <c r="C23" s="32" t="s">
        <v>84</v>
      </c>
      <c r="D23" s="33" t="s">
        <v>55</v>
      </c>
      <c r="E23" s="28" t="s">
        <v>19</v>
      </c>
      <c r="F23" s="38">
        <v>1</v>
      </c>
      <c r="G23" s="40"/>
      <c r="H23" s="23"/>
    </row>
    <row r="24" spans="1:8" x14ac:dyDescent="0.25">
      <c r="A24" s="31">
        <v>13</v>
      </c>
      <c r="B24" s="31" t="s">
        <v>14</v>
      </c>
      <c r="C24" s="32" t="s">
        <v>84</v>
      </c>
      <c r="D24" s="33" t="s">
        <v>56</v>
      </c>
      <c r="E24" s="28" t="s">
        <v>19</v>
      </c>
      <c r="F24" s="38">
        <v>1</v>
      </c>
      <c r="G24" s="40"/>
      <c r="H24" s="23"/>
    </row>
    <row r="25" spans="1:8" ht="20.399999999999999" x14ac:dyDescent="0.25">
      <c r="A25" s="31">
        <v>14</v>
      </c>
      <c r="B25" s="31" t="s">
        <v>14</v>
      </c>
      <c r="C25" s="32" t="s">
        <v>86</v>
      </c>
      <c r="D25" s="33" t="s">
        <v>57</v>
      </c>
      <c r="E25" s="28" t="s">
        <v>19</v>
      </c>
      <c r="F25" s="38">
        <v>4</v>
      </c>
      <c r="G25" s="40"/>
      <c r="H25" s="23"/>
    </row>
    <row r="26" spans="1:8" ht="30.6" x14ac:dyDescent="0.25">
      <c r="A26" s="31">
        <v>15</v>
      </c>
      <c r="B26" s="31" t="s">
        <v>14</v>
      </c>
      <c r="C26" s="32" t="s">
        <v>87</v>
      </c>
      <c r="D26" s="33" t="s">
        <v>58</v>
      </c>
      <c r="E26" s="28" t="s">
        <v>19</v>
      </c>
      <c r="F26" s="38">
        <v>1</v>
      </c>
      <c r="G26" s="40"/>
      <c r="H26" s="23"/>
    </row>
    <row r="27" spans="1:8" ht="20.399999999999999" x14ac:dyDescent="0.25">
      <c r="A27" s="31">
        <v>16</v>
      </c>
      <c r="B27" s="31" t="s">
        <v>14</v>
      </c>
      <c r="C27" s="32" t="s">
        <v>88</v>
      </c>
      <c r="D27" s="33" t="s">
        <v>59</v>
      </c>
      <c r="E27" s="28" t="s">
        <v>19</v>
      </c>
      <c r="F27" s="38">
        <v>14</v>
      </c>
      <c r="G27" s="40"/>
      <c r="H27" s="23"/>
    </row>
    <row r="28" spans="1:8" x14ac:dyDescent="0.25">
      <c r="A28" s="31">
        <v>17</v>
      </c>
      <c r="B28" s="31" t="s">
        <v>14</v>
      </c>
      <c r="C28" s="32" t="s">
        <v>89</v>
      </c>
      <c r="D28" s="33" t="s">
        <v>46</v>
      </c>
      <c r="E28" s="28" t="s">
        <v>47</v>
      </c>
      <c r="F28" s="38">
        <v>14</v>
      </c>
      <c r="G28" s="40"/>
      <c r="H28" s="23"/>
    </row>
    <row r="29" spans="1:8" ht="22.5" customHeight="1" x14ac:dyDescent="0.25">
      <c r="A29" s="9" t="s">
        <v>16</v>
      </c>
      <c r="B29" s="10"/>
      <c r="C29" s="15" t="s">
        <v>17</v>
      </c>
      <c r="D29" s="16"/>
      <c r="E29" s="17"/>
      <c r="F29" s="17"/>
      <c r="G29" s="20"/>
      <c r="H29" s="21"/>
    </row>
    <row r="30" spans="1:8" ht="30.6" x14ac:dyDescent="0.25">
      <c r="A30" s="35">
        <v>18</v>
      </c>
      <c r="B30" s="35" t="s">
        <v>15</v>
      </c>
      <c r="C30" s="4" t="s">
        <v>23</v>
      </c>
      <c r="D30" s="4" t="s">
        <v>25</v>
      </c>
      <c r="E30" s="12" t="s">
        <v>11</v>
      </c>
      <c r="F30" s="19">
        <v>34.82</v>
      </c>
      <c r="G30" s="22"/>
      <c r="H30" s="23"/>
    </row>
    <row r="31" spans="1:8" ht="30.6" x14ac:dyDescent="0.25">
      <c r="A31" s="35">
        <v>19</v>
      </c>
      <c r="B31" s="35" t="s">
        <v>15</v>
      </c>
      <c r="C31" s="11" t="s">
        <v>8</v>
      </c>
      <c r="D31" s="11" t="s">
        <v>22</v>
      </c>
      <c r="E31" s="12" t="s">
        <v>11</v>
      </c>
      <c r="F31" s="19">
        <v>39.14</v>
      </c>
      <c r="G31" s="22"/>
      <c r="H31" s="23"/>
    </row>
    <row r="32" spans="1:8" x14ac:dyDescent="0.25">
      <c r="A32" s="35">
        <v>20</v>
      </c>
      <c r="B32" s="35" t="s">
        <v>15</v>
      </c>
      <c r="C32" s="11" t="s">
        <v>50</v>
      </c>
      <c r="D32" s="11" t="s">
        <v>60</v>
      </c>
      <c r="E32" s="12" t="s">
        <v>39</v>
      </c>
      <c r="F32" s="19">
        <v>31.76</v>
      </c>
      <c r="G32" s="22"/>
      <c r="H32" s="23"/>
    </row>
    <row r="33" spans="1:8" ht="22.5" customHeight="1" x14ac:dyDescent="0.25">
      <c r="A33" s="9" t="s">
        <v>66</v>
      </c>
      <c r="B33" s="10"/>
      <c r="C33" s="15" t="s">
        <v>18</v>
      </c>
      <c r="D33" s="16"/>
      <c r="E33" s="17"/>
      <c r="F33" s="17"/>
      <c r="G33" s="20"/>
      <c r="H33" s="21"/>
    </row>
    <row r="34" spans="1:8" x14ac:dyDescent="0.25">
      <c r="A34" s="35">
        <v>21</v>
      </c>
      <c r="B34" s="35" t="s">
        <v>73</v>
      </c>
      <c r="C34" s="11" t="s">
        <v>31</v>
      </c>
      <c r="D34" s="11" t="s">
        <v>29</v>
      </c>
      <c r="E34" s="12" t="s">
        <v>19</v>
      </c>
      <c r="F34" s="19">
        <v>5</v>
      </c>
      <c r="G34" s="22"/>
      <c r="H34" s="23"/>
    </row>
    <row r="35" spans="1:8" ht="20.399999999999999" x14ac:dyDescent="0.25">
      <c r="A35" s="35">
        <f>A34+1</f>
        <v>22</v>
      </c>
      <c r="B35" s="35" t="s">
        <v>73</v>
      </c>
      <c r="C35" s="11" t="s">
        <v>32</v>
      </c>
      <c r="D35" s="11" t="s">
        <v>30</v>
      </c>
      <c r="E35" s="12" t="s">
        <v>19</v>
      </c>
      <c r="F35" s="19">
        <v>13</v>
      </c>
      <c r="G35" s="22"/>
      <c r="H35" s="23"/>
    </row>
    <row r="36" spans="1:8" ht="20.399999999999999" x14ac:dyDescent="0.25">
      <c r="A36" s="35">
        <f t="shared" ref="A36:A41" si="0">A35+1</f>
        <v>23</v>
      </c>
      <c r="B36" s="35" t="s">
        <v>73</v>
      </c>
      <c r="C36" s="11" t="s">
        <v>9</v>
      </c>
      <c r="D36" s="11" t="s">
        <v>27</v>
      </c>
      <c r="E36" s="12" t="s">
        <v>19</v>
      </c>
      <c r="F36" s="19">
        <v>6</v>
      </c>
      <c r="G36" s="22"/>
      <c r="H36" s="23"/>
    </row>
    <row r="37" spans="1:8" ht="20.399999999999999" x14ac:dyDescent="0.25">
      <c r="A37" s="35">
        <f t="shared" si="0"/>
        <v>24</v>
      </c>
      <c r="B37" s="35" t="s">
        <v>73</v>
      </c>
      <c r="C37" s="11" t="s">
        <v>9</v>
      </c>
      <c r="D37" s="11" t="s">
        <v>61</v>
      </c>
      <c r="E37" s="12" t="s">
        <v>19</v>
      </c>
      <c r="F37" s="19">
        <v>3</v>
      </c>
      <c r="G37" s="22"/>
      <c r="H37" s="23"/>
    </row>
    <row r="38" spans="1:8" ht="30.6" x14ac:dyDescent="0.25">
      <c r="A38" s="35">
        <f t="shared" si="0"/>
        <v>25</v>
      </c>
      <c r="B38" s="35" t="s">
        <v>73</v>
      </c>
      <c r="C38" s="11" t="s">
        <v>10</v>
      </c>
      <c r="D38" s="11" t="s">
        <v>62</v>
      </c>
      <c r="E38" s="12" t="s">
        <v>19</v>
      </c>
      <c r="F38" s="19">
        <v>18</v>
      </c>
      <c r="G38" s="22"/>
      <c r="H38" s="23"/>
    </row>
    <row r="39" spans="1:8" ht="30.6" x14ac:dyDescent="0.25">
      <c r="A39" s="35">
        <f t="shared" si="0"/>
        <v>26</v>
      </c>
      <c r="B39" s="35" t="s">
        <v>73</v>
      </c>
      <c r="C39" s="11" t="s">
        <v>10</v>
      </c>
      <c r="D39" s="11" t="s">
        <v>63</v>
      </c>
      <c r="E39" s="12" t="s">
        <v>19</v>
      </c>
      <c r="F39" s="19">
        <v>1</v>
      </c>
      <c r="G39" s="22"/>
      <c r="H39" s="23"/>
    </row>
    <row r="40" spans="1:8" ht="30.6" x14ac:dyDescent="0.25">
      <c r="A40" s="35">
        <f t="shared" si="0"/>
        <v>27</v>
      </c>
      <c r="B40" s="35" t="s">
        <v>73</v>
      </c>
      <c r="C40" s="11" t="s">
        <v>10</v>
      </c>
      <c r="D40" s="11" t="s">
        <v>64</v>
      </c>
      <c r="E40" s="12" t="s">
        <v>19</v>
      </c>
      <c r="F40" s="19">
        <v>9</v>
      </c>
      <c r="G40" s="22"/>
      <c r="H40" s="23"/>
    </row>
    <row r="41" spans="1:8" ht="30.6" x14ac:dyDescent="0.25">
      <c r="A41" s="35">
        <f t="shared" si="0"/>
        <v>28</v>
      </c>
      <c r="B41" s="35" t="s">
        <v>73</v>
      </c>
      <c r="C41" s="11" t="s">
        <v>10</v>
      </c>
      <c r="D41" s="11" t="s">
        <v>65</v>
      </c>
      <c r="E41" s="12" t="s">
        <v>19</v>
      </c>
      <c r="F41" s="19">
        <v>5</v>
      </c>
      <c r="G41" s="22"/>
      <c r="H41" s="23"/>
    </row>
    <row r="42" spans="1:8" ht="22.5" customHeight="1" x14ac:dyDescent="0.25">
      <c r="A42" s="9" t="s">
        <v>67</v>
      </c>
      <c r="B42" s="10"/>
      <c r="C42" s="15" t="s">
        <v>26</v>
      </c>
      <c r="D42" s="16"/>
      <c r="E42" s="17"/>
      <c r="F42" s="17"/>
      <c r="G42" s="20"/>
      <c r="H42" s="21"/>
    </row>
    <row r="43" spans="1:8" ht="51" x14ac:dyDescent="0.25">
      <c r="A43" s="35">
        <v>29</v>
      </c>
      <c r="B43" s="35" t="s">
        <v>74</v>
      </c>
      <c r="C43" s="11" t="s">
        <v>24</v>
      </c>
      <c r="D43" s="11" t="s">
        <v>69</v>
      </c>
      <c r="E43" s="12" t="s">
        <v>19</v>
      </c>
      <c r="F43" s="19">
        <v>12</v>
      </c>
      <c r="G43" s="22"/>
      <c r="H43" s="23"/>
    </row>
    <row r="44" spans="1:8" ht="61.2" x14ac:dyDescent="0.25">
      <c r="A44" s="35">
        <v>30</v>
      </c>
      <c r="B44" s="35" t="s">
        <v>74</v>
      </c>
      <c r="C44" s="11" t="s">
        <v>24</v>
      </c>
      <c r="D44" s="11" t="s">
        <v>71</v>
      </c>
      <c r="E44" s="12" t="s">
        <v>19</v>
      </c>
      <c r="F44" s="19">
        <v>2</v>
      </c>
      <c r="G44" s="22"/>
      <c r="H44" s="23"/>
    </row>
    <row r="45" spans="1:8" ht="61.2" x14ac:dyDescent="0.25">
      <c r="A45" s="35">
        <v>31</v>
      </c>
      <c r="B45" s="35" t="s">
        <v>74</v>
      </c>
      <c r="C45" s="11" t="s">
        <v>24</v>
      </c>
      <c r="D45" s="11" t="s">
        <v>72</v>
      </c>
      <c r="E45" s="12" t="s">
        <v>19</v>
      </c>
      <c r="F45" s="19">
        <v>28</v>
      </c>
      <c r="G45" s="22"/>
      <c r="H45" s="23"/>
    </row>
    <row r="46" spans="1:8" ht="30.6" x14ac:dyDescent="0.25">
      <c r="A46" s="35">
        <v>32</v>
      </c>
      <c r="B46" s="35" t="s">
        <v>74</v>
      </c>
      <c r="C46" s="11" t="s">
        <v>24</v>
      </c>
      <c r="D46" s="11" t="s">
        <v>33</v>
      </c>
      <c r="E46" s="12" t="s">
        <v>19</v>
      </c>
      <c r="F46" s="19">
        <v>18</v>
      </c>
      <c r="G46" s="22"/>
      <c r="H46" s="23"/>
    </row>
    <row r="47" spans="1:8" ht="22.5" customHeight="1" x14ac:dyDescent="0.25">
      <c r="A47" s="9" t="s">
        <v>68</v>
      </c>
      <c r="B47" s="10"/>
      <c r="C47" s="15" t="s">
        <v>26</v>
      </c>
      <c r="D47" s="16"/>
      <c r="E47" s="17"/>
      <c r="F47" s="17"/>
      <c r="G47" s="20"/>
      <c r="H47" s="21"/>
    </row>
    <row r="48" spans="1:8" x14ac:dyDescent="0.25">
      <c r="A48" s="35">
        <v>33</v>
      </c>
      <c r="B48" s="35" t="s">
        <v>75</v>
      </c>
      <c r="C48" s="11" t="s">
        <v>90</v>
      </c>
      <c r="D48" s="11" t="s">
        <v>76</v>
      </c>
      <c r="E48" s="12" t="s">
        <v>19</v>
      </c>
      <c r="F48" s="19">
        <v>1</v>
      </c>
      <c r="G48" s="22"/>
      <c r="H48" s="23"/>
    </row>
    <row r="49" spans="1:8" x14ac:dyDescent="0.25">
      <c r="A49" s="35">
        <v>34</v>
      </c>
      <c r="B49" s="35" t="s">
        <v>75</v>
      </c>
      <c r="C49" s="11" t="s">
        <v>91</v>
      </c>
      <c r="D49" s="11" t="s">
        <v>77</v>
      </c>
      <c r="E49" s="12" t="s">
        <v>70</v>
      </c>
      <c r="F49" s="19">
        <v>1</v>
      </c>
      <c r="G49" s="22"/>
      <c r="H49" s="23"/>
    </row>
    <row r="50" spans="1:8" x14ac:dyDescent="0.25">
      <c r="A50" s="35">
        <v>35</v>
      </c>
      <c r="B50" s="35" t="s">
        <v>75</v>
      </c>
      <c r="C50" s="11" t="s">
        <v>91</v>
      </c>
      <c r="D50" s="11" t="s">
        <v>79</v>
      </c>
      <c r="E50" s="12" t="s">
        <v>70</v>
      </c>
      <c r="F50" s="19">
        <v>2</v>
      </c>
      <c r="G50" s="22"/>
      <c r="H50" s="23"/>
    </row>
    <row r="51" spans="1:8" ht="20.399999999999999" x14ac:dyDescent="0.25">
      <c r="A51" s="35">
        <v>36</v>
      </c>
      <c r="B51" s="35" t="s">
        <v>75</v>
      </c>
      <c r="C51" s="11" t="s">
        <v>92</v>
      </c>
      <c r="D51" s="11" t="s">
        <v>78</v>
      </c>
      <c r="E51" s="12" t="s">
        <v>70</v>
      </c>
      <c r="F51" s="19">
        <v>1</v>
      </c>
      <c r="G51" s="22"/>
      <c r="H51" s="23"/>
    </row>
    <row r="52" spans="1:8" ht="20.399999999999999" x14ac:dyDescent="0.25">
      <c r="A52" s="35">
        <v>37</v>
      </c>
      <c r="B52" s="35" t="s">
        <v>75</v>
      </c>
      <c r="C52" s="11" t="s">
        <v>92</v>
      </c>
      <c r="D52" s="11" t="s">
        <v>80</v>
      </c>
      <c r="E52" s="12" t="s">
        <v>70</v>
      </c>
      <c r="F52" s="19">
        <v>2</v>
      </c>
      <c r="G52" s="22"/>
      <c r="H52" s="23"/>
    </row>
  </sheetData>
  <mergeCells count="11">
    <mergeCell ref="H8:H9"/>
    <mergeCell ref="A1:H1"/>
    <mergeCell ref="A2:H2"/>
    <mergeCell ref="A3:H3"/>
    <mergeCell ref="A4:H4"/>
    <mergeCell ref="A5:H6"/>
    <mergeCell ref="A8:A9"/>
    <mergeCell ref="C8:C9"/>
    <mergeCell ref="D8:D9"/>
    <mergeCell ref="E8:F8"/>
    <mergeCell ref="G8:G9"/>
  </mergeCells>
  <pageMargins left="0.64" right="0.25" top="0.75" bottom="0.75" header="0.3" footer="0.3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46" zoomScale="130" zoomScaleNormal="175" zoomScaleSheetLayoutView="130" workbookViewId="0">
      <selection activeCell="G52" sqref="G52"/>
    </sheetView>
  </sheetViews>
  <sheetFormatPr defaultRowHeight="12" x14ac:dyDescent="0.25"/>
  <cols>
    <col min="1" max="1" width="6.7109375" customWidth="1"/>
    <col min="2" max="2" width="3.7109375" customWidth="1"/>
    <col min="3" max="3" width="18.7109375" customWidth="1"/>
    <col min="4" max="4" width="52.140625" customWidth="1"/>
    <col min="5" max="5" width="13.140625" style="1" customWidth="1"/>
    <col min="6" max="6" width="11.42578125" style="2" customWidth="1"/>
    <col min="7" max="7" width="11.85546875" style="2" customWidth="1"/>
    <col min="8" max="8" width="16.42578125" customWidth="1"/>
  </cols>
  <sheetData>
    <row r="1" spans="1:8" ht="21" x14ac:dyDescent="0.4">
      <c r="A1" s="44" t="s">
        <v>28</v>
      </c>
      <c r="B1" s="44"/>
      <c r="C1" s="44"/>
      <c r="D1" s="44"/>
      <c r="E1" s="44"/>
      <c r="F1" s="44"/>
      <c r="G1" s="44"/>
      <c r="H1" s="44"/>
    </row>
    <row r="2" spans="1:8" ht="6.75" customHeight="1" x14ac:dyDescent="0.25">
      <c r="A2" s="45"/>
      <c r="B2" s="45"/>
      <c r="C2" s="45"/>
      <c r="D2" s="45"/>
      <c r="E2" s="45"/>
      <c r="F2" s="45"/>
      <c r="G2" s="45"/>
      <c r="H2" s="45"/>
    </row>
    <row r="3" spans="1:8" ht="15.6" x14ac:dyDescent="0.3">
      <c r="A3" s="46" t="s">
        <v>34</v>
      </c>
      <c r="B3" s="46"/>
      <c r="C3" s="46"/>
      <c r="D3" s="46"/>
      <c r="E3" s="46"/>
      <c r="F3" s="46"/>
      <c r="G3" s="46"/>
      <c r="H3" s="46"/>
    </row>
    <row r="4" spans="1:8" ht="6" customHeight="1" x14ac:dyDescent="0.3">
      <c r="A4" s="46"/>
      <c r="B4" s="46"/>
      <c r="C4" s="46"/>
      <c r="D4" s="46"/>
      <c r="E4" s="46"/>
      <c r="F4" s="46"/>
      <c r="G4" s="46"/>
      <c r="H4" s="46"/>
    </row>
    <row r="5" spans="1:8" x14ac:dyDescent="0.25">
      <c r="A5" s="47" t="s">
        <v>35</v>
      </c>
      <c r="B5" s="47"/>
      <c r="C5" s="47"/>
      <c r="D5" s="47"/>
      <c r="E5" s="47"/>
      <c r="F5" s="47"/>
      <c r="G5" s="47"/>
      <c r="H5" s="47"/>
    </row>
    <row r="6" spans="1:8" ht="17.25" customHeight="1" x14ac:dyDescent="0.25">
      <c r="A6" s="48"/>
      <c r="B6" s="48"/>
      <c r="C6" s="48"/>
      <c r="D6" s="48"/>
      <c r="E6" s="48"/>
      <c r="F6" s="48"/>
      <c r="G6" s="48"/>
      <c r="H6" s="48"/>
    </row>
    <row r="8" spans="1:8" ht="12" customHeight="1" x14ac:dyDescent="0.25">
      <c r="A8" s="49" t="s">
        <v>4</v>
      </c>
      <c r="B8" s="7"/>
      <c r="C8" s="50"/>
      <c r="D8" s="52" t="s">
        <v>5</v>
      </c>
      <c r="E8" s="49" t="s">
        <v>6</v>
      </c>
      <c r="F8" s="49"/>
      <c r="G8" s="57" t="s">
        <v>3</v>
      </c>
      <c r="H8" s="56" t="s">
        <v>2</v>
      </c>
    </row>
    <row r="9" spans="1:8" x14ac:dyDescent="0.25">
      <c r="A9" s="49"/>
      <c r="B9" s="8"/>
      <c r="C9" s="51"/>
      <c r="D9" s="52"/>
      <c r="E9" s="25" t="s">
        <v>0</v>
      </c>
      <c r="F9" s="3" t="s">
        <v>1</v>
      </c>
      <c r="G9" s="57"/>
      <c r="H9" s="56"/>
    </row>
    <row r="10" spans="1:8" ht="22.5" customHeight="1" x14ac:dyDescent="0.25">
      <c r="A10" s="9" t="s">
        <v>12</v>
      </c>
      <c r="B10" s="10"/>
      <c r="C10" s="9" t="s">
        <v>36</v>
      </c>
      <c r="D10" s="16"/>
      <c r="E10" s="17"/>
      <c r="F10" s="17"/>
      <c r="G10" s="17"/>
      <c r="H10" s="24"/>
    </row>
    <row r="11" spans="1:8" ht="30.6" x14ac:dyDescent="0.25">
      <c r="A11" s="31">
        <v>1</v>
      </c>
      <c r="B11" s="28" t="s">
        <v>13</v>
      </c>
      <c r="C11" s="26" t="s">
        <v>37</v>
      </c>
      <c r="D11" s="27" t="s">
        <v>38</v>
      </c>
      <c r="E11" s="28" t="s">
        <v>39</v>
      </c>
      <c r="F11" s="30">
        <v>9</v>
      </c>
      <c r="G11" s="29">
        <v>0</v>
      </c>
      <c r="H11" s="5">
        <f t="shared" ref="H11:H28" si="0">ROUND(F11*G11,2)</f>
        <v>0</v>
      </c>
    </row>
    <row r="12" spans="1:8" ht="22.5" customHeight="1" x14ac:dyDescent="0.25">
      <c r="A12" s="9" t="s">
        <v>7</v>
      </c>
      <c r="B12" s="10"/>
      <c r="C12" s="9" t="s">
        <v>40</v>
      </c>
      <c r="D12" s="16"/>
      <c r="E12" s="17"/>
      <c r="F12" s="17"/>
      <c r="G12" s="17"/>
      <c r="H12" s="24"/>
    </row>
    <row r="13" spans="1:8" ht="20.399999999999999" x14ac:dyDescent="0.25">
      <c r="A13" s="31">
        <v>2</v>
      </c>
      <c r="B13" s="31" t="s">
        <v>14</v>
      </c>
      <c r="C13" s="32" t="s">
        <v>81</v>
      </c>
      <c r="D13" s="33" t="s">
        <v>41</v>
      </c>
      <c r="E13" s="28" t="s">
        <v>39</v>
      </c>
      <c r="F13" s="31">
        <v>16</v>
      </c>
      <c r="G13" s="34">
        <v>0</v>
      </c>
      <c r="H13" s="5">
        <f t="shared" si="0"/>
        <v>0</v>
      </c>
    </row>
    <row r="14" spans="1:8" ht="20.399999999999999" x14ac:dyDescent="0.25">
      <c r="A14" s="31">
        <v>3</v>
      </c>
      <c r="B14" s="31" t="s">
        <v>14</v>
      </c>
      <c r="C14" s="32" t="s">
        <v>81</v>
      </c>
      <c r="D14" s="33" t="s">
        <v>42</v>
      </c>
      <c r="E14" s="28" t="s">
        <v>39</v>
      </c>
      <c r="F14" s="31">
        <v>16</v>
      </c>
      <c r="G14" s="34">
        <v>0</v>
      </c>
      <c r="H14" s="5">
        <f t="shared" si="0"/>
        <v>0</v>
      </c>
    </row>
    <row r="15" spans="1:8" ht="20.399999999999999" x14ac:dyDescent="0.25">
      <c r="A15" s="31">
        <v>4</v>
      </c>
      <c r="B15" s="31" t="s">
        <v>14</v>
      </c>
      <c r="C15" s="32" t="s">
        <v>81</v>
      </c>
      <c r="D15" s="33" t="s">
        <v>43</v>
      </c>
      <c r="E15" s="28" t="s">
        <v>39</v>
      </c>
      <c r="F15" s="31">
        <v>14</v>
      </c>
      <c r="G15" s="34">
        <v>0</v>
      </c>
      <c r="H15" s="5">
        <f t="shared" si="0"/>
        <v>0</v>
      </c>
    </row>
    <row r="16" spans="1:8" ht="30.6" x14ac:dyDescent="0.25">
      <c r="A16" s="31">
        <v>5</v>
      </c>
      <c r="B16" s="31" t="s">
        <v>14</v>
      </c>
      <c r="C16" s="32" t="s">
        <v>82</v>
      </c>
      <c r="D16" s="33" t="s">
        <v>44</v>
      </c>
      <c r="E16" s="28" t="s">
        <v>39</v>
      </c>
      <c r="F16" s="31">
        <v>296</v>
      </c>
      <c r="G16" s="34">
        <v>0</v>
      </c>
      <c r="H16" s="5">
        <f t="shared" si="0"/>
        <v>0</v>
      </c>
    </row>
    <row r="17" spans="1:8" ht="20.399999999999999" x14ac:dyDescent="0.25">
      <c r="A17" s="31">
        <v>6</v>
      </c>
      <c r="B17" s="31" t="s">
        <v>14</v>
      </c>
      <c r="C17" s="32" t="s">
        <v>83</v>
      </c>
      <c r="D17" s="33" t="s">
        <v>45</v>
      </c>
      <c r="E17" s="28" t="s">
        <v>19</v>
      </c>
      <c r="F17" s="31">
        <v>1</v>
      </c>
      <c r="G17" s="34">
        <v>0</v>
      </c>
      <c r="H17" s="5">
        <f t="shared" si="0"/>
        <v>0</v>
      </c>
    </row>
    <row r="18" spans="1:8" x14ac:dyDescent="0.25">
      <c r="A18" s="31">
        <v>7</v>
      </c>
      <c r="B18" s="31" t="s">
        <v>14</v>
      </c>
      <c r="C18" s="32" t="s">
        <v>84</v>
      </c>
      <c r="D18" s="33" t="s">
        <v>48</v>
      </c>
      <c r="E18" s="28" t="s">
        <v>19</v>
      </c>
      <c r="F18" s="31">
        <v>1</v>
      </c>
      <c r="G18" s="34">
        <v>0</v>
      </c>
      <c r="H18" s="5">
        <f t="shared" si="0"/>
        <v>0</v>
      </c>
    </row>
    <row r="19" spans="1:8" ht="20.399999999999999" x14ac:dyDescent="0.25">
      <c r="A19" s="31">
        <v>8</v>
      </c>
      <c r="B19" s="31" t="s">
        <v>14</v>
      </c>
      <c r="C19" s="32" t="s">
        <v>84</v>
      </c>
      <c r="D19" s="33" t="s">
        <v>49</v>
      </c>
      <c r="E19" s="28" t="s">
        <v>19</v>
      </c>
      <c r="F19" s="31">
        <v>1</v>
      </c>
      <c r="G19" s="34">
        <v>0</v>
      </c>
      <c r="H19" s="5">
        <f t="shared" si="0"/>
        <v>0</v>
      </c>
    </row>
    <row r="20" spans="1:8" x14ac:dyDescent="0.25">
      <c r="A20" s="31">
        <v>9</v>
      </c>
      <c r="B20" s="31" t="s">
        <v>14</v>
      </c>
      <c r="C20" s="32" t="s">
        <v>50</v>
      </c>
      <c r="D20" s="33" t="s">
        <v>51</v>
      </c>
      <c r="E20" s="28" t="s">
        <v>52</v>
      </c>
      <c r="F20" s="31">
        <v>1</v>
      </c>
      <c r="G20" s="34">
        <v>0</v>
      </c>
      <c r="H20" s="5">
        <f t="shared" si="0"/>
        <v>0</v>
      </c>
    </row>
    <row r="21" spans="1:8" ht="40.799999999999997" x14ac:dyDescent="0.25">
      <c r="A21" s="31">
        <v>10</v>
      </c>
      <c r="B21" s="31" t="s">
        <v>14</v>
      </c>
      <c r="C21" s="32" t="s">
        <v>85</v>
      </c>
      <c r="D21" s="33" t="s">
        <v>53</v>
      </c>
      <c r="E21" s="28" t="s">
        <v>19</v>
      </c>
      <c r="F21" s="31">
        <v>1</v>
      </c>
      <c r="G21" s="34">
        <v>0</v>
      </c>
      <c r="H21" s="5">
        <f t="shared" si="0"/>
        <v>0</v>
      </c>
    </row>
    <row r="22" spans="1:8" ht="20.399999999999999" x14ac:dyDescent="0.25">
      <c r="A22" s="31">
        <v>11</v>
      </c>
      <c r="B22" s="31" t="s">
        <v>14</v>
      </c>
      <c r="C22" s="32" t="s">
        <v>85</v>
      </c>
      <c r="D22" s="33" t="s">
        <v>54</v>
      </c>
      <c r="E22" s="28" t="s">
        <v>19</v>
      </c>
      <c r="F22" s="31">
        <v>1</v>
      </c>
      <c r="G22" s="34">
        <v>0</v>
      </c>
      <c r="H22" s="5">
        <f t="shared" si="0"/>
        <v>0</v>
      </c>
    </row>
    <row r="23" spans="1:8" x14ac:dyDescent="0.25">
      <c r="A23" s="31">
        <v>12</v>
      </c>
      <c r="B23" s="31" t="s">
        <v>14</v>
      </c>
      <c r="C23" s="32" t="s">
        <v>84</v>
      </c>
      <c r="D23" s="33" t="s">
        <v>55</v>
      </c>
      <c r="E23" s="28" t="s">
        <v>19</v>
      </c>
      <c r="F23" s="31">
        <v>1</v>
      </c>
      <c r="G23" s="34">
        <v>0</v>
      </c>
      <c r="H23" s="5">
        <f t="shared" si="0"/>
        <v>0</v>
      </c>
    </row>
    <row r="24" spans="1:8" x14ac:dyDescent="0.25">
      <c r="A24" s="31">
        <v>13</v>
      </c>
      <c r="B24" s="31" t="s">
        <v>14</v>
      </c>
      <c r="C24" s="32" t="s">
        <v>84</v>
      </c>
      <c r="D24" s="33" t="s">
        <v>56</v>
      </c>
      <c r="E24" s="28" t="s">
        <v>19</v>
      </c>
      <c r="F24" s="31">
        <v>1</v>
      </c>
      <c r="G24" s="34">
        <v>0</v>
      </c>
      <c r="H24" s="5">
        <f t="shared" si="0"/>
        <v>0</v>
      </c>
    </row>
    <row r="25" spans="1:8" ht="20.399999999999999" x14ac:dyDescent="0.25">
      <c r="A25" s="31">
        <v>14</v>
      </c>
      <c r="B25" s="31" t="s">
        <v>14</v>
      </c>
      <c r="C25" s="32" t="s">
        <v>86</v>
      </c>
      <c r="D25" s="33" t="s">
        <v>57</v>
      </c>
      <c r="E25" s="28" t="s">
        <v>19</v>
      </c>
      <c r="F25" s="31">
        <v>4</v>
      </c>
      <c r="G25" s="34">
        <v>0</v>
      </c>
      <c r="H25" s="5">
        <f t="shared" si="0"/>
        <v>0</v>
      </c>
    </row>
    <row r="26" spans="1:8" ht="30.6" x14ac:dyDescent="0.25">
      <c r="A26" s="31">
        <v>15</v>
      </c>
      <c r="B26" s="31" t="s">
        <v>14</v>
      </c>
      <c r="C26" s="32" t="s">
        <v>87</v>
      </c>
      <c r="D26" s="33" t="s">
        <v>58</v>
      </c>
      <c r="E26" s="28" t="s">
        <v>19</v>
      </c>
      <c r="F26" s="31">
        <v>1</v>
      </c>
      <c r="G26" s="34">
        <v>0</v>
      </c>
      <c r="H26" s="5">
        <f t="shared" si="0"/>
        <v>0</v>
      </c>
    </row>
    <row r="27" spans="1:8" ht="20.399999999999999" x14ac:dyDescent="0.25">
      <c r="A27" s="31">
        <v>16</v>
      </c>
      <c r="B27" s="31" t="s">
        <v>14</v>
      </c>
      <c r="C27" s="32" t="s">
        <v>88</v>
      </c>
      <c r="D27" s="33" t="s">
        <v>59</v>
      </c>
      <c r="E27" s="28" t="s">
        <v>19</v>
      </c>
      <c r="F27" s="31">
        <v>14</v>
      </c>
      <c r="G27" s="34">
        <v>0</v>
      </c>
      <c r="H27" s="5">
        <f t="shared" si="0"/>
        <v>0</v>
      </c>
    </row>
    <row r="28" spans="1:8" x14ac:dyDescent="0.25">
      <c r="A28" s="31">
        <v>17</v>
      </c>
      <c r="B28" s="31" t="s">
        <v>14</v>
      </c>
      <c r="C28" s="32" t="s">
        <v>89</v>
      </c>
      <c r="D28" s="33" t="s">
        <v>46</v>
      </c>
      <c r="E28" s="28" t="s">
        <v>47</v>
      </c>
      <c r="F28" s="31">
        <v>14</v>
      </c>
      <c r="G28" s="34">
        <v>0</v>
      </c>
      <c r="H28" s="5">
        <f t="shared" si="0"/>
        <v>0</v>
      </c>
    </row>
    <row r="29" spans="1:8" ht="22.5" customHeight="1" x14ac:dyDescent="0.25">
      <c r="A29" s="9" t="s">
        <v>16</v>
      </c>
      <c r="B29" s="10"/>
      <c r="C29" s="15" t="s">
        <v>17</v>
      </c>
      <c r="D29" s="16"/>
      <c r="E29" s="17"/>
      <c r="F29" s="17"/>
      <c r="G29" s="17"/>
      <c r="H29" s="24"/>
    </row>
    <row r="30" spans="1:8" ht="30.6" x14ac:dyDescent="0.25">
      <c r="A30" s="35">
        <v>18</v>
      </c>
      <c r="B30" s="35" t="s">
        <v>15</v>
      </c>
      <c r="C30" s="4" t="s">
        <v>23</v>
      </c>
      <c r="D30" s="4" t="s">
        <v>25</v>
      </c>
      <c r="E30" s="12" t="s">
        <v>11</v>
      </c>
      <c r="F30" s="13">
        <v>34.82</v>
      </c>
      <c r="G30" s="14">
        <v>0</v>
      </c>
      <c r="H30" s="5">
        <f t="shared" ref="H30:H52" si="1">ROUND(F30*G30,2)</f>
        <v>0</v>
      </c>
    </row>
    <row r="31" spans="1:8" ht="30.6" x14ac:dyDescent="0.25">
      <c r="A31" s="35">
        <v>19</v>
      </c>
      <c r="B31" s="35" t="s">
        <v>15</v>
      </c>
      <c r="C31" s="11" t="s">
        <v>8</v>
      </c>
      <c r="D31" s="11" t="s">
        <v>22</v>
      </c>
      <c r="E31" s="12" t="s">
        <v>11</v>
      </c>
      <c r="F31" s="13">
        <v>39.14</v>
      </c>
      <c r="G31" s="14">
        <v>0</v>
      </c>
      <c r="H31" s="5">
        <f t="shared" si="1"/>
        <v>0</v>
      </c>
    </row>
    <row r="32" spans="1:8" x14ac:dyDescent="0.25">
      <c r="A32" s="35">
        <v>20</v>
      </c>
      <c r="B32" s="35" t="s">
        <v>15</v>
      </c>
      <c r="C32" s="11" t="s">
        <v>50</v>
      </c>
      <c r="D32" s="11" t="s">
        <v>60</v>
      </c>
      <c r="E32" s="12" t="s">
        <v>39</v>
      </c>
      <c r="F32" s="13">
        <v>31.76</v>
      </c>
      <c r="G32" s="14">
        <v>0</v>
      </c>
      <c r="H32" s="5">
        <f t="shared" si="1"/>
        <v>0</v>
      </c>
    </row>
    <row r="33" spans="1:8" ht="22.5" customHeight="1" x14ac:dyDescent="0.25">
      <c r="A33" s="9" t="s">
        <v>66</v>
      </c>
      <c r="B33" s="10"/>
      <c r="C33" s="15" t="s">
        <v>18</v>
      </c>
      <c r="D33" s="16"/>
      <c r="E33" s="17"/>
      <c r="F33" s="17"/>
      <c r="G33" s="17"/>
      <c r="H33" s="24"/>
    </row>
    <row r="34" spans="1:8" x14ac:dyDescent="0.25">
      <c r="A34" s="35">
        <v>21</v>
      </c>
      <c r="B34" s="35" t="s">
        <v>73</v>
      </c>
      <c r="C34" s="11" t="s">
        <v>31</v>
      </c>
      <c r="D34" s="11" t="s">
        <v>29</v>
      </c>
      <c r="E34" s="12" t="s">
        <v>19</v>
      </c>
      <c r="F34" s="13">
        <v>5</v>
      </c>
      <c r="G34" s="14">
        <v>0</v>
      </c>
      <c r="H34" s="5">
        <f t="shared" si="1"/>
        <v>0</v>
      </c>
    </row>
    <row r="35" spans="1:8" ht="20.399999999999999" x14ac:dyDescent="0.25">
      <c r="A35" s="35">
        <f>A34+1</f>
        <v>22</v>
      </c>
      <c r="B35" s="35" t="s">
        <v>73</v>
      </c>
      <c r="C35" s="11" t="s">
        <v>32</v>
      </c>
      <c r="D35" s="11" t="s">
        <v>30</v>
      </c>
      <c r="E35" s="12" t="s">
        <v>19</v>
      </c>
      <c r="F35" s="13">
        <v>13</v>
      </c>
      <c r="G35" s="14">
        <v>0</v>
      </c>
      <c r="H35" s="5">
        <f t="shared" si="1"/>
        <v>0</v>
      </c>
    </row>
    <row r="36" spans="1:8" ht="20.399999999999999" x14ac:dyDescent="0.25">
      <c r="A36" s="35">
        <f t="shared" ref="A36:A41" si="2">A35+1</f>
        <v>23</v>
      </c>
      <c r="B36" s="35" t="s">
        <v>73</v>
      </c>
      <c r="C36" s="11" t="s">
        <v>9</v>
      </c>
      <c r="D36" s="11" t="s">
        <v>27</v>
      </c>
      <c r="E36" s="12" t="s">
        <v>19</v>
      </c>
      <c r="F36" s="13">
        <v>6</v>
      </c>
      <c r="G36" s="14">
        <v>0</v>
      </c>
      <c r="H36" s="5">
        <f t="shared" si="1"/>
        <v>0</v>
      </c>
    </row>
    <row r="37" spans="1:8" ht="20.399999999999999" x14ac:dyDescent="0.25">
      <c r="A37" s="35">
        <f t="shared" si="2"/>
        <v>24</v>
      </c>
      <c r="B37" s="35" t="s">
        <v>73</v>
      </c>
      <c r="C37" s="11" t="s">
        <v>9</v>
      </c>
      <c r="D37" s="11" t="s">
        <v>61</v>
      </c>
      <c r="E37" s="12" t="s">
        <v>19</v>
      </c>
      <c r="F37" s="13">
        <v>3</v>
      </c>
      <c r="G37" s="14">
        <v>0</v>
      </c>
      <c r="H37" s="5">
        <f t="shared" si="1"/>
        <v>0</v>
      </c>
    </row>
    <row r="38" spans="1:8" ht="30.6" x14ac:dyDescent="0.25">
      <c r="A38" s="35">
        <f t="shared" si="2"/>
        <v>25</v>
      </c>
      <c r="B38" s="35" t="s">
        <v>73</v>
      </c>
      <c r="C38" s="11" t="s">
        <v>10</v>
      </c>
      <c r="D38" s="11" t="s">
        <v>62</v>
      </c>
      <c r="E38" s="12" t="s">
        <v>19</v>
      </c>
      <c r="F38" s="13">
        <v>18</v>
      </c>
      <c r="G38" s="14">
        <v>0</v>
      </c>
      <c r="H38" s="5">
        <f t="shared" si="1"/>
        <v>0</v>
      </c>
    </row>
    <row r="39" spans="1:8" ht="30.6" x14ac:dyDescent="0.25">
      <c r="A39" s="35">
        <f t="shared" si="2"/>
        <v>26</v>
      </c>
      <c r="B39" s="35" t="s">
        <v>73</v>
      </c>
      <c r="C39" s="11" t="s">
        <v>10</v>
      </c>
      <c r="D39" s="11" t="s">
        <v>63</v>
      </c>
      <c r="E39" s="12" t="s">
        <v>19</v>
      </c>
      <c r="F39" s="13">
        <v>1</v>
      </c>
      <c r="G39" s="14">
        <v>0</v>
      </c>
      <c r="H39" s="5">
        <f t="shared" si="1"/>
        <v>0</v>
      </c>
    </row>
    <row r="40" spans="1:8" ht="30.6" x14ac:dyDescent="0.25">
      <c r="A40" s="35">
        <f t="shared" si="2"/>
        <v>27</v>
      </c>
      <c r="B40" s="35" t="s">
        <v>73</v>
      </c>
      <c r="C40" s="11" t="s">
        <v>10</v>
      </c>
      <c r="D40" s="11" t="s">
        <v>64</v>
      </c>
      <c r="E40" s="12" t="s">
        <v>19</v>
      </c>
      <c r="F40" s="13">
        <v>9</v>
      </c>
      <c r="G40" s="14">
        <v>0</v>
      </c>
      <c r="H40" s="5">
        <f t="shared" si="1"/>
        <v>0</v>
      </c>
    </row>
    <row r="41" spans="1:8" ht="30.6" x14ac:dyDescent="0.25">
      <c r="A41" s="35">
        <f t="shared" si="2"/>
        <v>28</v>
      </c>
      <c r="B41" s="35" t="s">
        <v>73</v>
      </c>
      <c r="C41" s="11" t="s">
        <v>10</v>
      </c>
      <c r="D41" s="11" t="s">
        <v>65</v>
      </c>
      <c r="E41" s="12" t="s">
        <v>19</v>
      </c>
      <c r="F41" s="13">
        <v>5</v>
      </c>
      <c r="G41" s="14">
        <v>0</v>
      </c>
      <c r="H41" s="5">
        <f t="shared" si="1"/>
        <v>0</v>
      </c>
    </row>
    <row r="42" spans="1:8" ht="22.5" customHeight="1" x14ac:dyDescent="0.25">
      <c r="A42" s="9" t="s">
        <v>67</v>
      </c>
      <c r="B42" s="10"/>
      <c r="C42" s="15" t="s">
        <v>26</v>
      </c>
      <c r="D42" s="16"/>
      <c r="E42" s="17"/>
      <c r="F42" s="17"/>
      <c r="G42" s="17"/>
      <c r="H42" s="24"/>
    </row>
    <row r="43" spans="1:8" ht="51" x14ac:dyDescent="0.25">
      <c r="A43" s="35">
        <v>29</v>
      </c>
      <c r="B43" s="35" t="s">
        <v>74</v>
      </c>
      <c r="C43" s="11" t="s">
        <v>24</v>
      </c>
      <c r="D43" s="11" t="s">
        <v>69</v>
      </c>
      <c r="E43" s="12" t="s">
        <v>19</v>
      </c>
      <c r="F43" s="13">
        <v>12</v>
      </c>
      <c r="G43" s="14">
        <v>0</v>
      </c>
      <c r="H43" s="5">
        <f t="shared" si="1"/>
        <v>0</v>
      </c>
    </row>
    <row r="44" spans="1:8" ht="61.2" x14ac:dyDescent="0.25">
      <c r="A44" s="35">
        <v>30</v>
      </c>
      <c r="B44" s="35" t="s">
        <v>74</v>
      </c>
      <c r="C44" s="11" t="s">
        <v>24</v>
      </c>
      <c r="D44" s="11" t="s">
        <v>71</v>
      </c>
      <c r="E44" s="12" t="s">
        <v>19</v>
      </c>
      <c r="F44" s="13">
        <v>2</v>
      </c>
      <c r="G44" s="14">
        <v>0</v>
      </c>
      <c r="H44" s="5">
        <f t="shared" si="1"/>
        <v>0</v>
      </c>
    </row>
    <row r="45" spans="1:8" ht="61.2" x14ac:dyDescent="0.25">
      <c r="A45" s="35">
        <v>31</v>
      </c>
      <c r="B45" s="35" t="s">
        <v>74</v>
      </c>
      <c r="C45" s="11" t="s">
        <v>24</v>
      </c>
      <c r="D45" s="11" t="s">
        <v>72</v>
      </c>
      <c r="E45" s="12" t="s">
        <v>19</v>
      </c>
      <c r="F45" s="13">
        <v>28</v>
      </c>
      <c r="G45" s="14">
        <v>0</v>
      </c>
      <c r="H45" s="5">
        <f t="shared" si="1"/>
        <v>0</v>
      </c>
    </row>
    <row r="46" spans="1:8" ht="30.6" x14ac:dyDescent="0.25">
      <c r="A46" s="35">
        <v>32</v>
      </c>
      <c r="B46" s="35" t="s">
        <v>74</v>
      </c>
      <c r="C46" s="11" t="s">
        <v>24</v>
      </c>
      <c r="D46" s="11" t="s">
        <v>33</v>
      </c>
      <c r="E46" s="12" t="s">
        <v>19</v>
      </c>
      <c r="F46" s="13">
        <v>18</v>
      </c>
      <c r="G46" s="14">
        <v>0</v>
      </c>
      <c r="H46" s="5">
        <f t="shared" si="1"/>
        <v>0</v>
      </c>
    </row>
    <row r="47" spans="1:8" ht="22.5" customHeight="1" x14ac:dyDescent="0.25">
      <c r="A47" s="9" t="s">
        <v>68</v>
      </c>
      <c r="B47" s="10"/>
      <c r="C47" s="15" t="s">
        <v>26</v>
      </c>
      <c r="D47" s="16"/>
      <c r="E47" s="17"/>
      <c r="F47" s="17"/>
      <c r="G47" s="17"/>
      <c r="H47" s="24"/>
    </row>
    <row r="48" spans="1:8" x14ac:dyDescent="0.25">
      <c r="A48" s="35">
        <v>33</v>
      </c>
      <c r="B48" s="35" t="s">
        <v>75</v>
      </c>
      <c r="C48" s="11" t="s">
        <v>90</v>
      </c>
      <c r="D48" s="11" t="s">
        <v>76</v>
      </c>
      <c r="E48" s="12" t="s">
        <v>19</v>
      </c>
      <c r="F48" s="13">
        <v>1</v>
      </c>
      <c r="G48" s="14">
        <v>0</v>
      </c>
      <c r="H48" s="5">
        <f t="shared" si="1"/>
        <v>0</v>
      </c>
    </row>
    <row r="49" spans="1:8" x14ac:dyDescent="0.25">
      <c r="A49" s="35">
        <v>34</v>
      </c>
      <c r="B49" s="35" t="s">
        <v>75</v>
      </c>
      <c r="C49" s="11" t="s">
        <v>91</v>
      </c>
      <c r="D49" s="11" t="s">
        <v>77</v>
      </c>
      <c r="E49" s="12" t="s">
        <v>70</v>
      </c>
      <c r="F49" s="13">
        <v>1</v>
      </c>
      <c r="G49" s="14">
        <v>0</v>
      </c>
      <c r="H49" s="5">
        <f t="shared" si="1"/>
        <v>0</v>
      </c>
    </row>
    <row r="50" spans="1:8" x14ac:dyDescent="0.25">
      <c r="A50" s="35">
        <v>35</v>
      </c>
      <c r="B50" s="35" t="s">
        <v>75</v>
      </c>
      <c r="C50" s="11" t="s">
        <v>91</v>
      </c>
      <c r="D50" s="11" t="s">
        <v>79</v>
      </c>
      <c r="E50" s="12" t="s">
        <v>70</v>
      </c>
      <c r="F50" s="13">
        <v>2</v>
      </c>
      <c r="G50" s="14">
        <v>0</v>
      </c>
      <c r="H50" s="5">
        <f t="shared" si="1"/>
        <v>0</v>
      </c>
    </row>
    <row r="51" spans="1:8" ht="20.399999999999999" x14ac:dyDescent="0.25">
      <c r="A51" s="35">
        <v>36</v>
      </c>
      <c r="B51" s="35" t="s">
        <v>75</v>
      </c>
      <c r="C51" s="11" t="s">
        <v>92</v>
      </c>
      <c r="D51" s="11" t="s">
        <v>78</v>
      </c>
      <c r="E51" s="12" t="s">
        <v>70</v>
      </c>
      <c r="F51" s="13">
        <v>1</v>
      </c>
      <c r="G51" s="14">
        <v>0</v>
      </c>
      <c r="H51" s="5">
        <f t="shared" si="1"/>
        <v>0</v>
      </c>
    </row>
    <row r="52" spans="1:8" ht="20.399999999999999" x14ac:dyDescent="0.25">
      <c r="A52" s="35">
        <v>37</v>
      </c>
      <c r="B52" s="35" t="s">
        <v>75</v>
      </c>
      <c r="C52" s="11" t="s">
        <v>92</v>
      </c>
      <c r="D52" s="11" t="s">
        <v>80</v>
      </c>
      <c r="E52" s="12" t="s">
        <v>70</v>
      </c>
      <c r="F52" s="13">
        <v>2</v>
      </c>
      <c r="G52" s="14">
        <v>0</v>
      </c>
      <c r="H52" s="5">
        <f t="shared" si="1"/>
        <v>0</v>
      </c>
    </row>
    <row r="53" spans="1:8" x14ac:dyDescent="0.25">
      <c r="A53" s="6"/>
      <c r="B53" s="6"/>
      <c r="C53" s="6"/>
      <c r="D53" s="6"/>
      <c r="E53" s="55" t="s">
        <v>20</v>
      </c>
      <c r="F53" s="55"/>
      <c r="G53" s="55"/>
      <c r="H53" s="36">
        <f>SUM(H11:H52)</f>
        <v>0</v>
      </c>
    </row>
    <row r="54" spans="1:8" x14ac:dyDescent="0.25">
      <c r="E54" s="55" t="s">
        <v>93</v>
      </c>
      <c r="F54" s="55"/>
      <c r="G54" s="55"/>
      <c r="H54" s="41">
        <f>H53*0.23</f>
        <v>0</v>
      </c>
    </row>
    <row r="55" spans="1:8" x14ac:dyDescent="0.25">
      <c r="E55" s="55" t="s">
        <v>94</v>
      </c>
      <c r="F55" s="55"/>
      <c r="G55" s="55"/>
      <c r="H55" s="42">
        <f>H53+H54</f>
        <v>0</v>
      </c>
    </row>
  </sheetData>
  <mergeCells count="14">
    <mergeCell ref="E54:G54"/>
    <mergeCell ref="E55:G55"/>
    <mergeCell ref="H8:H9"/>
    <mergeCell ref="E53:G53"/>
    <mergeCell ref="A1:H1"/>
    <mergeCell ref="A2:H2"/>
    <mergeCell ref="A3:H3"/>
    <mergeCell ref="A4:H4"/>
    <mergeCell ref="A5:H6"/>
    <mergeCell ref="A8:A9"/>
    <mergeCell ref="C8:C9"/>
    <mergeCell ref="D8:D9"/>
    <mergeCell ref="E8:F8"/>
    <mergeCell ref="G8:G9"/>
  </mergeCells>
  <pageMargins left="0.64" right="0.25" top="0.75" bottom="0.75" header="0.3" footer="0.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PRZEDMIAR</vt:lpstr>
      <vt:lpstr>OFERTOWY</vt:lpstr>
      <vt:lpstr>OFERTOWY!Obszar_wydruku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Stachowiak</dc:creator>
  <cp:lastModifiedBy>Andrzej Sz</cp:lastModifiedBy>
  <cp:lastPrinted>2018-09-28T07:49:15Z</cp:lastPrinted>
  <dcterms:created xsi:type="dcterms:W3CDTF">2012-04-17T11:35:50Z</dcterms:created>
  <dcterms:modified xsi:type="dcterms:W3CDTF">2019-07-16T12:09:05Z</dcterms:modified>
</cp:coreProperties>
</file>