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Piątkowska (przystaneki Trójpole) - rob budowl zatoki\"/>
    </mc:Choice>
  </mc:AlternateContent>
  <bookViews>
    <workbookView xWindow="0" yWindow="0" windowWidth="23040" windowHeight="9075" tabRatio="792"/>
  </bookViews>
  <sheets>
    <sheet name="Arkusz 1" sheetId="25" r:id="rId1"/>
  </sheets>
  <definedNames>
    <definedName name="_xlnm.Print_Titles" localSheetId="0">'Arkusz 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5" l="1"/>
  <c r="H13" i="25"/>
  <c r="H48" i="25"/>
  <c r="H36" i="25"/>
  <c r="H37" i="25" s="1"/>
  <c r="H43" i="25" l="1"/>
  <c r="H42" i="25"/>
  <c r="H31" i="25"/>
  <c r="H30" i="25"/>
  <c r="H24" i="25"/>
  <c r="H7" i="25" l="1"/>
  <c r="H47" i="25" l="1"/>
  <c r="H49" i="25" l="1"/>
  <c r="H12" i="25"/>
  <c r="H10" i="25"/>
  <c r="H9" i="25"/>
  <c r="H50" i="25" l="1"/>
  <c r="H33" i="25"/>
  <c r="H8" i="25"/>
  <c r="H40" i="25" l="1"/>
  <c r="H11" i="25"/>
  <c r="H41" i="25"/>
  <c r="H44" i="25"/>
  <c r="H15" i="25"/>
  <c r="H39" i="25"/>
  <c r="H45" i="25" l="1"/>
  <c r="H16" i="25"/>
  <c r="H17" i="25" s="1"/>
  <c r="H25" i="25"/>
  <c r="H23" i="25"/>
  <c r="H22" i="25"/>
  <c r="H19" i="25" l="1"/>
  <c r="H20" i="25" s="1"/>
  <c r="H26" i="25"/>
  <c r="H32" i="25"/>
  <c r="H34" i="25" s="1"/>
  <c r="H27" i="25"/>
  <c r="H28" i="25" l="1"/>
  <c r="H51" i="25" s="1"/>
  <c r="H52" i="25" l="1"/>
  <c r="H53" i="25" s="1"/>
</calcChain>
</file>

<file path=xl/sharedStrings.xml><?xml version="1.0" encoding="utf-8"?>
<sst xmlns="http://schemas.openxmlformats.org/spreadsheetml/2006/main" count="122" uniqueCount="61">
  <si>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</si>
  <si>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</si>
  <si>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</si>
  <si>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</si>
  <si>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</si>
  <si>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</si>
  <si>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</si>
  <si>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</si>
  <si>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</si>
  <si>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</si>
  <si>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</si>
  <si>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</si>
  <si>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</si>
  <si>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</si>
  <si>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</si>
  <si>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</si>
  <si>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</si>
  <si>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</si>
  <si>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</si>
  <si>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</si>
  <si>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</si>
  <si>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</si>
  <si>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</si>
  <si>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</si>
  <si>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</si>
  <si>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PRZEDMIAR ROBÓT_OFERTA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</si>
  <si>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</si>
  <si>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</si>
  <si>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</si>
  <si>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</si>
  <si>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</si>
  <si>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</si>
  <si>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</si>
  <si>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</si>
  <si>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</si>
  <si>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</si>
  <si>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 xml:space="preserve">Nawierzchnia z mieszanek mineralno-bitumicznych grysowych - warstwa ścieralna asfaltowa - grubość po zagęszcz. 5 cm </t>
  </si>
  <si>
    <t>Rozebranie nawierzchni z kostki brukowej betonowej na podsypce cementowo-piaskowej</t>
  </si>
  <si>
    <t>Mechaniczne rozebranie podbudowy betonowej o grubości 35 cm</t>
  </si>
  <si>
    <t>Rozebranie krawężników betonowych 15 x30 cm na podsypce cementowo-piaskowej</t>
  </si>
  <si>
    <t>Rozebranie obrzeży 8x30 cm na podsypce cementowo-piaskowej</t>
  </si>
  <si>
    <t>Rozebranie ław pod obrzeża z betonu</t>
  </si>
  <si>
    <t>Warstwa mrozoochronna z kruszywa naturalnego - grubość warstwy po zagęszczeniu 25 cm</t>
  </si>
  <si>
    <t>Podbudowa betonowa z betonu cementowego C 16/20 (mieszanka z betoniarni) - grubość warstwy po zagęszczeniu 30 cm</t>
  </si>
  <si>
    <t>Roboty remontowe - frezowanie nawierzchni bitumicznej o gr. 5 cm z wywozem materiału z rozbiórki na odl. do 1 km</t>
  </si>
  <si>
    <t>Wywiezienie materiału pofrezowego na Bazę ZDM ul. Energetyczna 4</t>
  </si>
  <si>
    <t>Nawierzchnie z kostki brukowej betonowej typu domino o grubości 10 cm na podsypce cementowo-piaskowej</t>
  </si>
  <si>
    <t>OZNAKOWANIE POZIOME</t>
  </si>
  <si>
    <t>RAZEM : OZNAKOWANIE POZIOME</t>
  </si>
  <si>
    <t>Mechaniczne malowanie linii segregacyjnych i krawędziowych przerywanych na jezdni farbą chlorokauczukową</t>
  </si>
  <si>
    <t>Krawężniki betonowe przystankowe (systemowe) o wymiarach 43,5x30x33 cm na podsypce cementowo-piaskowej</t>
  </si>
  <si>
    <t>Oporniki betonowe wtopione o wymiarach 12x25 cm na podsypce cementowo-piaskowej</t>
  </si>
  <si>
    <t>Regulacja pionowa studzienek dla włazów kanałowych</t>
  </si>
  <si>
    <t>Regulacja pionowa studzienek dla kratek ściekowych ulicznych</t>
  </si>
  <si>
    <t>Płytki chodnikowe integracyjne koloru żółtego 30x30 cm gr. 8 cm na podsypce cementowo-piaskowej</t>
  </si>
  <si>
    <t>ROBOTY BUDOWLANE POLEGAJACE NA WYMIANIE NAWIERZCHNI ZATOKI AUTOBUSOWEJ W UL. PIATKOWSKIEJ (PRZYSTANEK TRÓJPOLE ; STRONA ZACHODNIA) W POZNANIU.</t>
  </si>
  <si>
    <t>Rozebranie ścieków z kostki brukowej betonowej gr. 8 cm na podsypce cementowo-piaskowej</t>
  </si>
  <si>
    <t>Rozebranie ław pod ściek z betonu</t>
  </si>
  <si>
    <t>Ława pod ściek betonowa zwykła</t>
  </si>
  <si>
    <t>Ścieki uliczne z dwóch rzędów kostki brukowej betonowej gr. 8 cm koloru szarego na podsypce cementowo-piaskowej</t>
  </si>
  <si>
    <t>Chodniki z kostki brukowej betonowej o grubości 8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</si>
</sst>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B1" zoomScaleNormal="100" workbookViewId="0">
      <selection activeCell="K10" sqref="K10"/>
    </sheetView>
  </sheetViews>
  <sheetFormatPr defaultColWidth="8.85546875" defaultRowHeight="15" x14ac:dyDescent="0.25"/>
  <cols>
    <col min="1" max="1" width="8.85546875" style="1" hidden="1" customWidth="1"/>
    <col min="2" max="2" width="5.85546875" style="1" customWidth="1"/>
    <col min="3" max="3" width="4" style="14" customWidth="1"/>
    <col min="4" max="4" width="70.140625" style="18" customWidth="1"/>
    <col min="5" max="5" width="11.7109375" style="15" customWidth="1"/>
    <col min="6" max="6" width="11.140625" style="15" customWidth="1"/>
    <col min="7" max="7" width="13.7109375" style="21" customWidth="1"/>
    <col min="8" max="8" width="11.28515625" style="21" customWidth="1"/>
    <col min="9" max="16384" width="8.85546875" style="1"/>
  </cols>
  <sheetData>
    <row r="1" spans="3:12" ht="18.75" x14ac:dyDescent="0.25">
      <c r="C1" s="31" t="s">
        <v>25</v>
      </c>
      <c r="D1" s="31"/>
      <c r="E1" s="31"/>
      <c r="F1" s="31"/>
      <c r="G1" s="31"/>
      <c r="H1" s="31"/>
    </row>
    <row r="2" spans="3:12" ht="30.75" customHeight="1" x14ac:dyDescent="0.25">
      <c r="C2" s="32" t="s">
        <v>55</v>
      </c>
      <c r="D2" s="33"/>
      <c r="E2" s="33"/>
      <c r="F2" s="33"/>
      <c r="G2" s="33"/>
      <c r="H2" s="34"/>
    </row>
    <row r="3" spans="3:12" s="2" customFormat="1" ht="15" customHeight="1" x14ac:dyDescent="0.25">
      <c r="C3" s="35" t="s">
        <v>11</v>
      </c>
      <c r="D3" s="36" t="s">
        <v>10</v>
      </c>
      <c r="E3" s="36" t="s">
        <v>12</v>
      </c>
      <c r="F3" s="36" t="s">
        <v>0</v>
      </c>
      <c r="G3" s="36" t="s">
        <v>13</v>
      </c>
      <c r="H3" s="36" t="s">
        <v>1</v>
      </c>
    </row>
    <row r="4" spans="3:12" s="2" customFormat="1" x14ac:dyDescent="0.25">
      <c r="C4" s="35"/>
      <c r="D4" s="36"/>
      <c r="E4" s="36"/>
      <c r="F4" s="36"/>
      <c r="G4" s="36"/>
      <c r="H4" s="36"/>
    </row>
    <row r="5" spans="3:12" s="2" customFormat="1" ht="19.5" customHeight="1" x14ac:dyDescent="0.25">
      <c r="C5" s="19">
        <v>1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3:12" x14ac:dyDescent="0.25">
      <c r="C6" s="23" t="s">
        <v>2</v>
      </c>
      <c r="D6" s="4" t="s">
        <v>34</v>
      </c>
      <c r="E6" s="24" t="s">
        <v>2</v>
      </c>
      <c r="F6" s="24" t="s">
        <v>2</v>
      </c>
      <c r="G6" s="24" t="s">
        <v>2</v>
      </c>
      <c r="H6" s="24" t="s">
        <v>2</v>
      </c>
    </row>
    <row r="7" spans="3:12" ht="24" x14ac:dyDescent="0.25">
      <c r="C7" s="20">
        <v>1</v>
      </c>
      <c r="D7" s="5" t="s">
        <v>37</v>
      </c>
      <c r="E7" s="6" t="s">
        <v>3</v>
      </c>
      <c r="F7" s="6">
        <v>148.4</v>
      </c>
      <c r="G7" s="6"/>
      <c r="H7" s="7">
        <f t="shared" ref="H7" si="0">ROUND(F7*G7,2)</f>
        <v>0</v>
      </c>
    </row>
    <row r="8" spans="3:12" ht="17.25" x14ac:dyDescent="0.25">
      <c r="C8" s="20">
        <v>2</v>
      </c>
      <c r="D8" s="5" t="s">
        <v>38</v>
      </c>
      <c r="E8" s="6" t="s">
        <v>3</v>
      </c>
      <c r="F8" s="6">
        <v>110</v>
      </c>
      <c r="G8" s="6"/>
      <c r="H8" s="7">
        <f t="shared" ref="H8:H16" si="1">ROUND(F8*G8,2)</f>
        <v>0</v>
      </c>
      <c r="L8" s="22"/>
    </row>
    <row r="9" spans="3:12" x14ac:dyDescent="0.25">
      <c r="C9" s="20">
        <v>3</v>
      </c>
      <c r="D9" s="5" t="s">
        <v>39</v>
      </c>
      <c r="E9" s="6" t="s">
        <v>4</v>
      </c>
      <c r="F9" s="6">
        <v>50</v>
      </c>
      <c r="G9" s="6"/>
      <c r="H9" s="7">
        <f t="shared" si="1"/>
        <v>0</v>
      </c>
    </row>
    <row r="10" spans="3:12" ht="17.25" x14ac:dyDescent="0.25">
      <c r="C10" s="20">
        <v>4</v>
      </c>
      <c r="D10" s="5" t="s">
        <v>21</v>
      </c>
      <c r="E10" s="6" t="s">
        <v>16</v>
      </c>
      <c r="F10" s="6">
        <v>3.5</v>
      </c>
      <c r="G10" s="6"/>
      <c r="H10" s="7">
        <f t="shared" si="1"/>
        <v>0</v>
      </c>
    </row>
    <row r="11" spans="3:12" x14ac:dyDescent="0.25">
      <c r="C11" s="20">
        <v>5</v>
      </c>
      <c r="D11" s="5" t="s">
        <v>40</v>
      </c>
      <c r="E11" s="6" t="s">
        <v>4</v>
      </c>
      <c r="F11" s="6">
        <v>43</v>
      </c>
      <c r="G11" s="6"/>
      <c r="H11" s="7">
        <f t="shared" si="1"/>
        <v>0</v>
      </c>
    </row>
    <row r="12" spans="3:12" ht="17.25" x14ac:dyDescent="0.25">
      <c r="C12" s="20">
        <v>6</v>
      </c>
      <c r="D12" s="5" t="s">
        <v>41</v>
      </c>
      <c r="E12" s="6" t="s">
        <v>16</v>
      </c>
      <c r="F12" s="6">
        <v>0.14000000000000001</v>
      </c>
      <c r="G12" s="6"/>
      <c r="H12" s="7">
        <f t="shared" si="1"/>
        <v>0</v>
      </c>
    </row>
    <row r="13" spans="3:12" ht="24" x14ac:dyDescent="0.25">
      <c r="C13" s="20">
        <v>7</v>
      </c>
      <c r="D13" s="5" t="s">
        <v>56</v>
      </c>
      <c r="E13" s="6" t="s">
        <v>4</v>
      </c>
      <c r="F13" s="6">
        <v>50</v>
      </c>
      <c r="G13" s="6"/>
      <c r="H13" s="7">
        <f t="shared" ref="H13:H14" si="2">ROUND(F13*G13,2)</f>
        <v>0</v>
      </c>
    </row>
    <row r="14" spans="3:12" ht="17.25" x14ac:dyDescent="0.25">
      <c r="C14" s="20">
        <v>8</v>
      </c>
      <c r="D14" s="5" t="s">
        <v>57</v>
      </c>
      <c r="E14" s="6" t="s">
        <v>16</v>
      </c>
      <c r="F14" s="6">
        <v>1.9</v>
      </c>
      <c r="G14" s="6"/>
      <c r="H14" s="7">
        <f t="shared" si="2"/>
        <v>0</v>
      </c>
    </row>
    <row r="15" spans="3:12" ht="24" x14ac:dyDescent="0.25">
      <c r="C15" s="20">
        <v>9</v>
      </c>
      <c r="D15" s="5" t="s">
        <v>14</v>
      </c>
      <c r="E15" s="6" t="s">
        <v>16</v>
      </c>
      <c r="F15" s="6">
        <v>90.29</v>
      </c>
      <c r="G15" s="6"/>
      <c r="H15" s="7">
        <f t="shared" si="1"/>
        <v>0</v>
      </c>
    </row>
    <row r="16" spans="3:12" ht="24" x14ac:dyDescent="0.25">
      <c r="C16" s="20">
        <v>10</v>
      </c>
      <c r="D16" s="5" t="s">
        <v>31</v>
      </c>
      <c r="E16" s="6" t="s">
        <v>16</v>
      </c>
      <c r="F16" s="6">
        <v>90.29</v>
      </c>
      <c r="G16" s="6"/>
      <c r="H16" s="7">
        <f t="shared" si="1"/>
        <v>0</v>
      </c>
    </row>
    <row r="17" spans="3:8" x14ac:dyDescent="0.25">
      <c r="C17" s="20"/>
      <c r="D17" s="5" t="s">
        <v>35</v>
      </c>
      <c r="E17" s="6"/>
      <c r="F17" s="6"/>
      <c r="G17" s="6"/>
      <c r="H17" s="7">
        <f>SUM(H7:H16)</f>
        <v>0</v>
      </c>
    </row>
    <row r="18" spans="3:8" x14ac:dyDescent="0.25">
      <c r="C18" s="23" t="s">
        <v>2</v>
      </c>
      <c r="D18" s="4" t="s">
        <v>18</v>
      </c>
      <c r="E18" s="24" t="s">
        <v>2</v>
      </c>
      <c r="F18" s="26" t="s">
        <v>2</v>
      </c>
      <c r="G18" s="26" t="s">
        <v>2</v>
      </c>
      <c r="H18" s="26" t="s">
        <v>2</v>
      </c>
    </row>
    <row r="19" spans="3:8" ht="24" x14ac:dyDescent="0.25">
      <c r="C19" s="20">
        <v>11</v>
      </c>
      <c r="D19" s="5" t="s">
        <v>32</v>
      </c>
      <c r="E19" s="6" t="s">
        <v>16</v>
      </c>
      <c r="F19" s="6">
        <v>32.67</v>
      </c>
      <c r="G19" s="6"/>
      <c r="H19" s="7">
        <f>ROUND(F19*G19,2)</f>
        <v>0</v>
      </c>
    </row>
    <row r="20" spans="3:8" x14ac:dyDescent="0.25">
      <c r="C20" s="20"/>
      <c r="D20" s="5" t="s">
        <v>26</v>
      </c>
      <c r="E20" s="6"/>
      <c r="F20" s="6"/>
      <c r="G20" s="6"/>
      <c r="H20" s="7">
        <f>SUM(H19:H19)</f>
        <v>0</v>
      </c>
    </row>
    <row r="21" spans="3:8" x14ac:dyDescent="0.25">
      <c r="C21" s="23" t="s">
        <v>2</v>
      </c>
      <c r="D21" s="4" t="s">
        <v>17</v>
      </c>
      <c r="E21" s="24" t="s">
        <v>2</v>
      </c>
      <c r="F21" s="26" t="s">
        <v>2</v>
      </c>
      <c r="G21" s="26" t="s">
        <v>2</v>
      </c>
      <c r="H21" s="26" t="s">
        <v>2</v>
      </c>
    </row>
    <row r="22" spans="3:8" ht="24" x14ac:dyDescent="0.25">
      <c r="C22" s="20">
        <v>12</v>
      </c>
      <c r="D22" s="5" t="s">
        <v>33</v>
      </c>
      <c r="E22" s="6" t="s">
        <v>3</v>
      </c>
      <c r="F22" s="6">
        <v>148.4</v>
      </c>
      <c r="G22" s="8"/>
      <c r="H22" s="7">
        <f t="shared" ref="H22:H27" si="3">ROUND(F22*G22,2)</f>
        <v>0</v>
      </c>
    </row>
    <row r="23" spans="3:8" ht="24" x14ac:dyDescent="0.25">
      <c r="C23" s="20">
        <v>13</v>
      </c>
      <c r="D23" s="5" t="s">
        <v>42</v>
      </c>
      <c r="E23" s="6" t="s">
        <v>3</v>
      </c>
      <c r="F23" s="6">
        <v>110</v>
      </c>
      <c r="G23" s="6"/>
      <c r="H23" s="7">
        <f t="shared" si="3"/>
        <v>0</v>
      </c>
    </row>
    <row r="24" spans="3:8" ht="24" x14ac:dyDescent="0.25">
      <c r="C24" s="20">
        <v>14</v>
      </c>
      <c r="D24" s="5" t="s">
        <v>43</v>
      </c>
      <c r="E24" s="6" t="s">
        <v>3</v>
      </c>
      <c r="F24" s="6">
        <v>110</v>
      </c>
      <c r="G24" s="6"/>
      <c r="H24" s="7">
        <f t="shared" ref="H24" si="4">ROUND(F24*G24,2)</f>
        <v>0</v>
      </c>
    </row>
    <row r="25" spans="3:8" ht="28.5" customHeight="1" x14ac:dyDescent="0.25">
      <c r="C25" s="20">
        <v>15</v>
      </c>
      <c r="D25" s="5" t="s">
        <v>15</v>
      </c>
      <c r="E25" s="6" t="s">
        <v>3</v>
      </c>
      <c r="F25" s="6">
        <v>110</v>
      </c>
      <c r="G25" s="6"/>
      <c r="H25" s="7">
        <f t="shared" si="3"/>
        <v>0</v>
      </c>
    </row>
    <row r="26" spans="3:8" ht="19.5" customHeight="1" x14ac:dyDescent="0.25">
      <c r="C26" s="20">
        <v>16</v>
      </c>
      <c r="D26" s="5" t="s">
        <v>22</v>
      </c>
      <c r="E26" s="6" t="s">
        <v>3</v>
      </c>
      <c r="F26" s="6">
        <v>55</v>
      </c>
      <c r="G26" s="6"/>
      <c r="H26" s="7">
        <f t="shared" si="3"/>
        <v>0</v>
      </c>
    </row>
    <row r="27" spans="3:8" ht="18.75" customHeight="1" x14ac:dyDescent="0.25">
      <c r="C27" s="20">
        <v>17</v>
      </c>
      <c r="D27" s="5" t="s">
        <v>23</v>
      </c>
      <c r="E27" s="6" t="s">
        <v>3</v>
      </c>
      <c r="F27" s="6">
        <v>55</v>
      </c>
      <c r="G27" s="6"/>
      <c r="H27" s="7">
        <f t="shared" si="3"/>
        <v>0</v>
      </c>
    </row>
    <row r="28" spans="3:8" x14ac:dyDescent="0.25">
      <c r="C28" s="20"/>
      <c r="D28" s="5" t="s">
        <v>27</v>
      </c>
      <c r="E28" s="6"/>
      <c r="F28" s="6"/>
      <c r="G28" s="6"/>
      <c r="H28" s="7">
        <f>SUM(H22:H27)</f>
        <v>0</v>
      </c>
    </row>
    <row r="29" spans="3:8" s="9" customFormat="1" x14ac:dyDescent="0.25">
      <c r="C29" s="23" t="s">
        <v>2</v>
      </c>
      <c r="D29" s="4" t="s">
        <v>19</v>
      </c>
      <c r="E29" s="24" t="s">
        <v>2</v>
      </c>
      <c r="F29" s="26" t="s">
        <v>2</v>
      </c>
      <c r="G29" s="26" t="s">
        <v>2</v>
      </c>
      <c r="H29" s="26" t="s">
        <v>2</v>
      </c>
    </row>
    <row r="30" spans="3:8" s="9" customFormat="1" ht="24" x14ac:dyDescent="0.25">
      <c r="C30" s="20">
        <v>18</v>
      </c>
      <c r="D30" s="5" t="s">
        <v>44</v>
      </c>
      <c r="E30" s="6" t="s">
        <v>3</v>
      </c>
      <c r="F30" s="6">
        <v>55</v>
      </c>
      <c r="G30" s="8"/>
      <c r="H30" s="7">
        <f t="shared" ref="H30:H31" si="5">ROUND(F30*G30,2)</f>
        <v>0</v>
      </c>
    </row>
    <row r="31" spans="3:8" s="9" customFormat="1" ht="17.25" x14ac:dyDescent="0.25">
      <c r="C31" s="20">
        <v>19</v>
      </c>
      <c r="D31" s="5" t="s">
        <v>45</v>
      </c>
      <c r="E31" s="6" t="s">
        <v>16</v>
      </c>
      <c r="F31" s="6">
        <v>2.75</v>
      </c>
      <c r="G31" s="8"/>
      <c r="H31" s="7">
        <f t="shared" si="5"/>
        <v>0</v>
      </c>
    </row>
    <row r="32" spans="3:8" ht="24" x14ac:dyDescent="0.25">
      <c r="C32" s="20">
        <v>20</v>
      </c>
      <c r="D32" s="5" t="s">
        <v>36</v>
      </c>
      <c r="E32" s="6" t="s">
        <v>3</v>
      </c>
      <c r="F32" s="6">
        <v>55</v>
      </c>
      <c r="G32" s="8"/>
      <c r="H32" s="7">
        <f t="shared" ref="H32:H33" si="6">ROUND(F32*G32,2)</f>
        <v>0</v>
      </c>
    </row>
    <row r="33" spans="3:10" ht="24" x14ac:dyDescent="0.25">
      <c r="C33" s="20">
        <v>21</v>
      </c>
      <c r="D33" s="5" t="s">
        <v>46</v>
      </c>
      <c r="E33" s="6" t="s">
        <v>3</v>
      </c>
      <c r="F33" s="6">
        <v>110</v>
      </c>
      <c r="G33" s="8"/>
      <c r="H33" s="7">
        <f t="shared" si="6"/>
        <v>0</v>
      </c>
      <c r="J33" s="25"/>
    </row>
    <row r="34" spans="3:10" x14ac:dyDescent="0.25">
      <c r="C34" s="20"/>
      <c r="D34" s="5" t="s">
        <v>28</v>
      </c>
      <c r="E34" s="6"/>
      <c r="F34" s="6"/>
      <c r="G34" s="8"/>
      <c r="H34" s="7">
        <f>SUM(H30:H33)</f>
        <v>0</v>
      </c>
    </row>
    <row r="35" spans="3:10" x14ac:dyDescent="0.25">
      <c r="C35" s="28" t="s">
        <v>2</v>
      </c>
      <c r="D35" s="4" t="s">
        <v>47</v>
      </c>
      <c r="E35" s="29" t="s">
        <v>2</v>
      </c>
      <c r="F35" s="26" t="s">
        <v>2</v>
      </c>
      <c r="G35" s="26" t="s">
        <v>2</v>
      </c>
      <c r="H35" s="26" t="s">
        <v>2</v>
      </c>
    </row>
    <row r="36" spans="3:10" ht="24" x14ac:dyDescent="0.25">
      <c r="C36" s="20">
        <v>22</v>
      </c>
      <c r="D36" s="5" t="s">
        <v>49</v>
      </c>
      <c r="E36" s="6" t="s">
        <v>3</v>
      </c>
      <c r="F36" s="6">
        <v>6</v>
      </c>
      <c r="G36" s="6"/>
      <c r="H36" s="7">
        <f>ROUND(F36*G36,2)</f>
        <v>0</v>
      </c>
    </row>
    <row r="37" spans="3:10" x14ac:dyDescent="0.25">
      <c r="C37" s="20"/>
      <c r="D37" s="5" t="s">
        <v>48</v>
      </c>
      <c r="E37" s="6"/>
      <c r="F37" s="6"/>
      <c r="G37" s="6"/>
      <c r="H37" s="7">
        <f>SUM(H36:H36)</f>
        <v>0</v>
      </c>
    </row>
    <row r="38" spans="3:10" x14ac:dyDescent="0.25">
      <c r="C38" s="23" t="s">
        <v>2</v>
      </c>
      <c r="D38" s="4" t="s">
        <v>20</v>
      </c>
      <c r="E38" s="24" t="s">
        <v>2</v>
      </c>
      <c r="F38" s="26" t="s">
        <v>2</v>
      </c>
      <c r="G38" s="26" t="s">
        <v>2</v>
      </c>
      <c r="H38" s="26" t="s">
        <v>2</v>
      </c>
    </row>
    <row r="39" spans="3:10" ht="17.25" x14ac:dyDescent="0.25">
      <c r="C39" s="20">
        <v>23</v>
      </c>
      <c r="D39" s="11" t="s">
        <v>24</v>
      </c>
      <c r="E39" s="6" t="s">
        <v>16</v>
      </c>
      <c r="F39" s="6">
        <v>7.44</v>
      </c>
      <c r="G39" s="27"/>
      <c r="H39" s="7">
        <f t="shared" ref="H39:H44" si="7">ROUND(F39*G39,2)</f>
        <v>0</v>
      </c>
    </row>
    <row r="40" spans="3:10" ht="24" x14ac:dyDescent="0.25">
      <c r="C40" s="20">
        <v>24</v>
      </c>
      <c r="D40" s="10" t="s">
        <v>50</v>
      </c>
      <c r="E40" s="6" t="s">
        <v>4</v>
      </c>
      <c r="F40" s="6">
        <v>50</v>
      </c>
      <c r="G40" s="6"/>
      <c r="H40" s="7">
        <f t="shared" si="7"/>
        <v>0</v>
      </c>
    </row>
    <row r="41" spans="3:10" ht="24" x14ac:dyDescent="0.25">
      <c r="C41" s="20">
        <v>25</v>
      </c>
      <c r="D41" s="5" t="s">
        <v>51</v>
      </c>
      <c r="E41" s="6" t="s">
        <v>4</v>
      </c>
      <c r="F41" s="6">
        <v>43</v>
      </c>
      <c r="G41" s="6"/>
      <c r="H41" s="7">
        <f t="shared" si="7"/>
        <v>0</v>
      </c>
    </row>
    <row r="42" spans="3:10" ht="17.25" x14ac:dyDescent="0.25">
      <c r="C42" s="20">
        <v>26</v>
      </c>
      <c r="D42" s="10" t="s">
        <v>58</v>
      </c>
      <c r="E42" s="6" t="s">
        <v>16</v>
      </c>
      <c r="F42" s="6">
        <v>1.9</v>
      </c>
      <c r="G42" s="27"/>
      <c r="H42" s="7">
        <f t="shared" ref="H42:H43" si="8">ROUND(F42*G42,2)</f>
        <v>0</v>
      </c>
    </row>
    <row r="43" spans="3:10" ht="24" x14ac:dyDescent="0.25">
      <c r="C43" s="20">
        <v>27</v>
      </c>
      <c r="D43" s="5" t="s">
        <v>59</v>
      </c>
      <c r="E43" s="6" t="s">
        <v>4</v>
      </c>
      <c r="F43" s="6">
        <v>50</v>
      </c>
      <c r="G43" s="6"/>
      <c r="H43" s="7">
        <f t="shared" si="8"/>
        <v>0</v>
      </c>
    </row>
    <row r="44" spans="3:10" ht="24" x14ac:dyDescent="0.25">
      <c r="C44" s="20">
        <v>28</v>
      </c>
      <c r="D44" s="5" t="s">
        <v>60</v>
      </c>
      <c r="E44" s="6" t="s">
        <v>3</v>
      </c>
      <c r="F44" s="6">
        <v>34.200000000000003</v>
      </c>
      <c r="G44" s="6"/>
      <c r="H44" s="7">
        <f t="shared" si="7"/>
        <v>0</v>
      </c>
    </row>
    <row r="45" spans="3:10" x14ac:dyDescent="0.25">
      <c r="C45" s="20"/>
      <c r="D45" s="5" t="s">
        <v>29</v>
      </c>
      <c r="E45" s="6"/>
      <c r="F45" s="6"/>
      <c r="G45" s="6"/>
      <c r="H45" s="7">
        <f>SUM(H39:H44)</f>
        <v>0</v>
      </c>
    </row>
    <row r="46" spans="3:10" x14ac:dyDescent="0.25">
      <c r="C46" s="23" t="s">
        <v>2</v>
      </c>
      <c r="D46" s="4" t="s">
        <v>5</v>
      </c>
      <c r="E46" s="24" t="s">
        <v>2</v>
      </c>
      <c r="F46" s="26" t="s">
        <v>2</v>
      </c>
      <c r="G46" s="26" t="s">
        <v>2</v>
      </c>
      <c r="H46" s="26" t="s">
        <v>2</v>
      </c>
    </row>
    <row r="47" spans="3:10" x14ac:dyDescent="0.25">
      <c r="C47" s="20">
        <v>29</v>
      </c>
      <c r="D47" s="11" t="s">
        <v>52</v>
      </c>
      <c r="E47" s="6" t="s">
        <v>6</v>
      </c>
      <c r="F47" s="6">
        <v>1</v>
      </c>
      <c r="G47" s="6"/>
      <c r="H47" s="7">
        <f t="shared" ref="H47" si="9">ROUND(F47*G47,2)</f>
        <v>0</v>
      </c>
    </row>
    <row r="48" spans="3:10" x14ac:dyDescent="0.25">
      <c r="C48" s="20">
        <v>30</v>
      </c>
      <c r="D48" s="11" t="s">
        <v>53</v>
      </c>
      <c r="E48" s="6" t="s">
        <v>6</v>
      </c>
      <c r="F48" s="6">
        <v>1</v>
      </c>
      <c r="G48" s="6"/>
      <c r="H48" s="7">
        <f t="shared" ref="H48" si="10">ROUND(F48*G48,2)</f>
        <v>0</v>
      </c>
    </row>
    <row r="49" spans="3:8" ht="24" x14ac:dyDescent="0.25">
      <c r="C49" s="20">
        <v>31</v>
      </c>
      <c r="D49" s="11" t="s">
        <v>54</v>
      </c>
      <c r="E49" s="6" t="s">
        <v>3</v>
      </c>
      <c r="F49" s="6">
        <v>4.2</v>
      </c>
      <c r="G49" s="6"/>
      <c r="H49" s="7">
        <f t="shared" ref="H49" si="11">ROUND(F49*G49,2)</f>
        <v>0</v>
      </c>
    </row>
    <row r="50" spans="3:8" x14ac:dyDescent="0.25">
      <c r="C50" s="20"/>
      <c r="D50" s="11" t="s">
        <v>30</v>
      </c>
      <c r="E50" s="6"/>
      <c r="F50" s="6"/>
      <c r="G50" s="6"/>
      <c r="H50" s="7">
        <f>SUM(H47:H49)</f>
        <v>0</v>
      </c>
    </row>
    <row r="51" spans="3:8" x14ac:dyDescent="0.25">
      <c r="C51" s="30" t="s">
        <v>7</v>
      </c>
      <c r="D51" s="30"/>
      <c r="E51" s="30"/>
      <c r="F51" s="30"/>
      <c r="G51" s="30"/>
      <c r="H51" s="12" t="e">
        <f>H17+H20+H28+H34+#REF!+H37+H45+H50</f>
        <v>#REF!</v>
      </c>
    </row>
    <row r="52" spans="3:8" x14ac:dyDescent="0.25">
      <c r="C52" s="30" t="s">
        <v>8</v>
      </c>
      <c r="D52" s="30"/>
      <c r="E52" s="30"/>
      <c r="F52" s="30"/>
      <c r="G52" s="30"/>
      <c r="H52" s="12" t="e">
        <f>H51*0.23</f>
        <v>#REF!</v>
      </c>
    </row>
    <row r="53" spans="3:8" x14ac:dyDescent="0.25">
      <c r="C53" s="30" t="s">
        <v>9</v>
      </c>
      <c r="D53" s="30"/>
      <c r="E53" s="30"/>
      <c r="F53" s="30"/>
      <c r="G53" s="30"/>
      <c r="H53" s="13" t="e">
        <f>SUM(H51:H52)</f>
        <v>#REF!</v>
      </c>
    </row>
    <row r="54" spans="3:8" x14ac:dyDescent="0.25">
      <c r="D54" s="16"/>
      <c r="E54" s="17"/>
      <c r="F54" s="17"/>
    </row>
    <row r="55" spans="3:8" x14ac:dyDescent="0.25">
      <c r="D55" s="16"/>
      <c r="E55" s="17"/>
      <c r="F55" s="17"/>
    </row>
    <row r="56" spans="3:8" x14ac:dyDescent="0.25">
      <c r="D56" s="16"/>
      <c r="E56" s="17"/>
      <c r="F56" s="17"/>
    </row>
  </sheetData>
  <mergeCells count="11">
    <mergeCell ref="C51:G51"/>
    <mergeCell ref="C52:G52"/>
    <mergeCell ref="C53:G53"/>
    <mergeCell ref="C1:H1"/>
    <mergeCell ref="C2:H2"/>
    <mergeCell ref="C3:C4"/>
    <mergeCell ref="D3:D4"/>
    <mergeCell ref="E3:E4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2019-06-28T09:18:13Z</cp:lastPrinted>
  <dcterms:created xsi:type="dcterms:W3CDTF">2018-04-08T22:27:39Z</dcterms:created>
  <dcterms:modified xsi:type="dcterms:W3CDTF">2019-06-28T09:18:22Z</dcterms:modified>
</cp:coreProperties>
</file>