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\PZ\2019\ZAPYTANIA O CENĘ 2019\39. roboty w zakresie Ściegiennego gazony\"/>
    </mc:Choice>
  </mc:AlternateContent>
  <bookViews>
    <workbookView xWindow="0" yWindow="0" windowWidth="23505" windowHeight="9030"/>
  </bookViews>
  <sheets>
    <sheet name="Arkusz1 (2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22" i="2"/>
  <c r="F21" i="2"/>
  <c r="F36" i="2" l="1"/>
  <c r="F35" i="2"/>
  <c r="F28" i="2"/>
  <c r="F29" i="2"/>
  <c r="F30" i="2"/>
  <c r="F31" i="2"/>
  <c r="F27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3" i="2"/>
  <c r="F4" i="2"/>
  <c r="F37" i="2" l="1"/>
  <c r="F38" i="2" s="1"/>
  <c r="F32" i="2"/>
  <c r="F33" i="2" s="1"/>
  <c r="F25" i="2"/>
  <c r="F40" i="2" l="1"/>
  <c r="F39" i="2"/>
</calcChain>
</file>

<file path=xl/sharedStrings.xml><?xml version="1.0" encoding="utf-8"?>
<sst xmlns="http://schemas.openxmlformats.org/spreadsheetml/2006/main" count="76" uniqueCount="55">
  <si>
    <t>Demontaż barierek metalowych</t>
  </si>
  <si>
    <t>Demontaż ławy betonowej pod barierkami</t>
  </si>
  <si>
    <t xml:space="preserve">Ułożenie krawęznika betonowego 10x30x100 cm na ławie betonowej </t>
  </si>
  <si>
    <t xml:space="preserve">Ułożenie podbudowy pod gazon z podsypki pisakowej, wrastwa 5 cm na szerokość 50 cm </t>
  </si>
  <si>
    <t xml:space="preserve">Ułożenie podbudowy pod gazon wrastwa 10 cm chudy beton na szerokość 50 cm </t>
  </si>
  <si>
    <t>Wyłożenie wewnętrznych ścian gazonu czarna folią PCV wys. 60 cm</t>
  </si>
  <si>
    <t xml:space="preserve">Zaprawa gazonu ziemią urodzajną , warstwa 70 cm </t>
  </si>
  <si>
    <t>Zaprawa rabaty ziemią urodzajną , warstwa 45 cm</t>
  </si>
  <si>
    <t xml:space="preserve">Pogłebienie dołu pod drzewo na rabacie z zaprawą dołu </t>
  </si>
  <si>
    <t xml:space="preserve">Wywóz urobku z terenu </t>
  </si>
  <si>
    <t>mb</t>
  </si>
  <si>
    <t>m2</t>
  </si>
  <si>
    <t>m3</t>
  </si>
  <si>
    <t>Montaż ściany oporowej gazonu "L" bez zbrojenia 60/50/40</t>
  </si>
  <si>
    <t>szt.</t>
  </si>
  <si>
    <t>SUMA</t>
  </si>
  <si>
    <t>Usunięcie z podłoża betonowych fundamentów po zlikwidowanych nośnikach reklamowych</t>
  </si>
  <si>
    <t xml:space="preserve">szt. </t>
  </si>
  <si>
    <t>Usunięcie istniejącej nawierzchni z płyt betonowych wraz z podbudową</t>
  </si>
  <si>
    <t xml:space="preserve">          II.  Założenie zieleni </t>
  </si>
  <si>
    <t xml:space="preserve">           III. Pielęgnacja posadzonej zieleni do 30 listopada 2020 roku</t>
  </si>
  <si>
    <t>Wartość netto  robót  brukarskich,  prace przygotowawczych i małej architektury</t>
  </si>
  <si>
    <t>Wartość brutto  robót  brukarskich,  prace przygotowawczych i małej architektury , w tym 23 % podatku VAT</t>
  </si>
  <si>
    <t>Wartość netto  założenia zieleni</t>
  </si>
  <si>
    <t>Wartość netto  pielęgnacji zieleni</t>
  </si>
  <si>
    <t>ŁĄCZNA WARTOŚĆ NETTO CAŁOŚCI ZADANIA</t>
  </si>
  <si>
    <t>ŁĄCZNA WARTOŚĆ BRUTTO CAŁOŚCI ZADANIA</t>
  </si>
  <si>
    <t>kpl</t>
  </si>
  <si>
    <t>Geodezyjne wyznaczenie granicy pasa drogowego  i istniejacych  barier metalowych na odcinku ulicy, podlegającemu wykoniu robót</t>
  </si>
  <si>
    <t>pielęgnacja nasadzen drzew (podlewanie, odchwaszczanie mis, nawożenie, zabiegi ochrony roślin wg potrzeb)</t>
  </si>
  <si>
    <t>Korytownaie gruntu pod gazon i rabatę na głebokość 30 cm</t>
  </si>
  <si>
    <t>Ściółkowanie rabat i gazonów zrębkami drewna  wrastwa 5 cm</t>
  </si>
  <si>
    <t>Wartość brutto  pielęgnacj zieleni, w tym 8% podatku VAT</t>
  </si>
  <si>
    <t>Wartość brutto założenia zieleni , w tym 8% podatku VAT</t>
  </si>
  <si>
    <r>
      <t xml:space="preserve">zakup i posadzenie roślin cebulowych : </t>
    </r>
    <r>
      <rPr>
        <b/>
        <sz val="11"/>
        <color theme="1"/>
        <rFont val="Calibri"/>
        <family val="2"/>
        <charset val="238"/>
        <scheme val="minor"/>
      </rPr>
      <t xml:space="preserve">Hiacynty </t>
    </r>
    <r>
      <rPr>
        <sz val="11"/>
        <color theme="1"/>
        <rFont val="Calibri"/>
        <family val="2"/>
        <charset val="238"/>
        <scheme val="minor"/>
      </rPr>
      <t>- odmiana do uzgodnienia z inspektorem nadzoru</t>
    </r>
  </si>
  <si>
    <r>
      <t xml:space="preserve">zakup i sadzenie drzew: </t>
    </r>
    <r>
      <rPr>
        <b/>
        <sz val="11"/>
        <color theme="1"/>
        <rFont val="Calibri"/>
        <family val="2"/>
        <charset val="238"/>
        <scheme val="minor"/>
      </rPr>
      <t>Ambrowiec amerykański</t>
    </r>
    <r>
      <rPr>
        <sz val="11"/>
        <color theme="1"/>
        <rFont val="Calibri"/>
        <family val="2"/>
        <charset val="238"/>
        <scheme val="minor"/>
      </rPr>
      <t xml:space="preserve">, obwód pnia mierzony na 1 m: 16-18 cm, materiął klasy I, drzewo z zabezpoieczoną bryłą korzeniową, min. 3 razy szkółkowane. Sadzenie do uprzednio zaprawiongo dołu o wymiarach 1,5x1,5x0,7 m , stabilizacj drzewa 3 kotwami, kołnierzem ochronnym z maty kokosowej, taśmami, pasami zacikowymi (szczegóły przedstawiono w opisie technicznym projektu) , wykonanie mis średnicy 1 m , zagłębionych  w terenie, ścółkowanie mi zrębkami drewna warstwą min 5 cm </t>
    </r>
  </si>
  <si>
    <r>
      <t xml:space="preserve">zakup i sadzenie krzewów iglastych :  </t>
    </r>
    <r>
      <rPr>
        <b/>
        <sz val="11"/>
        <color theme="1"/>
        <rFont val="Calibri"/>
        <family val="2"/>
        <charset val="238"/>
        <scheme val="minor"/>
      </rPr>
      <t>cis pośredni 'Hillii'</t>
    </r>
    <r>
      <rPr>
        <sz val="11"/>
        <color theme="1"/>
        <rFont val="Calibri"/>
        <family val="2"/>
        <charset val="238"/>
        <scheme val="minor"/>
      </rPr>
      <t xml:space="preserve"> - krzewy z uprawy kontenerowej, pojemnik C5 , materiał klasy I,  wysokość min. 50 cm, równomiernie ugałęzione od podstawy, szerokość min. 30 cm</t>
    </r>
  </si>
  <si>
    <r>
      <t xml:space="preserve">zakup i sadzenie krzewów liściastych:  </t>
    </r>
    <r>
      <rPr>
        <b/>
        <sz val="11"/>
        <color theme="1"/>
        <rFont val="Calibri"/>
        <family val="2"/>
        <charset val="238"/>
        <scheme val="minor"/>
      </rPr>
      <t>tawuła japońska 'Goldmound'</t>
    </r>
    <r>
      <rPr>
        <sz val="11"/>
        <color theme="1"/>
        <rFont val="Calibri"/>
        <family val="2"/>
        <charset val="238"/>
        <scheme val="minor"/>
      </rPr>
      <t xml:space="preserve"> - krzew z uprawy kontenerowej, pojemnik C 1,5 ,  materiał klasy I , wysokość min. 15 cm, min. 3 pędy szkieletowe</t>
    </r>
  </si>
  <si>
    <t>pielęgnacja nasadzen krzewów, roślin cebulowych  (poodlewanie, odchwaszczanie skupin,  nawożenie, zabiegi ochrony roślin wg potrzeb, cięcie krzewów, usunięcie części nazdziemnych po przekwitnięciu roślin cebulowych )</t>
  </si>
  <si>
    <t>Ułożenie nowej nawierzchni chodnika z - szara płytka betonowa 50x50 cm, gr.7 cm, zgodna z materiałem remontowanego chodnika wokół zabudowanych nowych gazonów na podbudowie piaskowo-cementowej</t>
  </si>
  <si>
    <t>Montaż ławki z oparciem, model zgodny z katalogiem mebli miejskich Poznania, wzór LAW-02-CHO-UL/PL/SK , rama w kolorze RAL 7043, deska ciemna  - koszty zakupi i dostawy materiału pokrywa wykonawca</t>
  </si>
  <si>
    <t xml:space="preserve">Kosz betonowy śr. 50 cm, wys. 70 cmz wsadem stalowym -koszty zakupi i dostawy materiału pokrywa wykonawca, , wzór zgody z katalogiem mebli miejskich Poznania nr KOS-03-CHO-UL/PL/SK/PA/TO/TZ </t>
  </si>
  <si>
    <t xml:space="preserve">Dane dotyczące Wykonawcy:
Nazwa …………………………………………………………………………………………….
Adres ……………………………………………………………………………………………..
Nr telefonu …………………………………/faksu ………….……………………….……
NIP …………………………………………….. nr REGON ….…………………………….. 
</t>
  </si>
  <si>
    <r>
      <t xml:space="preserve">Załacznik nr 1. FORMULARZ OFERTOWY do zapytania ofertowego </t>
    </r>
    <r>
      <rPr>
        <b/>
        <sz val="12"/>
        <rFont val="Calibri"/>
        <family val="2"/>
        <charset val="238"/>
      </rPr>
      <t xml:space="preserve">TZ.427.217.2019 </t>
    </r>
    <r>
      <rPr>
        <b/>
        <sz val="12"/>
        <color indexed="8"/>
        <rFont val="Calibri"/>
        <family val="2"/>
        <charset val="238"/>
      </rPr>
      <t xml:space="preserve">  
  "Roboty w zakresie kształtowania terenów zieleni w pasie drogowym ul. P. Ściegiennego,
 przy skrzyżowaniu z ul. Promienistą".                                                                                         </t>
    </r>
  </si>
  <si>
    <r>
      <t xml:space="preserve">Zobowiązuje się wykonać przedmiot zamówienia za kwotę:
Cena brutto: ……………………………………… zł, 
słownie:……………………………………………………………………………………………………........……………)
Cena netto: …………………………………… zł, ………………………………………. VAT, 
zgodnie z treścią zapytania ofertowego nr </t>
    </r>
    <r>
      <rPr>
        <sz val="12"/>
        <rFont val="Calibri"/>
        <family val="2"/>
        <charset val="238"/>
      </rPr>
      <t>TZ.427.217.2019</t>
    </r>
    <r>
      <rPr>
        <sz val="12"/>
        <color indexed="8"/>
        <rFont val="Calibri"/>
        <family val="2"/>
        <charset val="238"/>
      </rPr>
      <t xml:space="preserve">
</t>
    </r>
  </si>
  <si>
    <t>Równocześnie oświadczam, iż ww. Wykonawca</t>
  </si>
  <si>
    <t xml:space="preserve">- w cenie oferty uwzględnił wszelkie koszty związane z wykonaniem przedmiotu zamówienia; </t>
  </si>
  <si>
    <t>- uważa się za związanego niniejszą ofertą przez okres 30 dni;</t>
  </si>
  <si>
    <t>- zapoznał się i akceptuje wszystkie warunki realizacji określone w zapytaniu ofertowym wraz z załącznikami;</t>
  </si>
  <si>
    <t>podpis wykonawcy</t>
  </si>
  <si>
    <t>…………………………………………………………………….</t>
  </si>
  <si>
    <t>- wykona przedmiot zamówienia w terminie określonym w zapytaniu ofertowym TZ.427.217.2019.</t>
  </si>
  <si>
    <t>Uwaga!: Przedmiar prac przedstawiony w formularzu ofertowym może ulec zmianie. Wykonane prace zostaną rozliczone powykonawczo na podstawie cen jednostkowych podanych w kosztorysie ofertowym Wykonawcy.</t>
  </si>
  <si>
    <t xml:space="preserve">zakup i montaż metalowego słupka (prosty, średnicy 8 cm, wysokość 0,8 m nad ziemią z daszkiem/zatyczką, kolor grafitowy półmatowy RAL 7043, osadzany w fundamencie betonowym </t>
  </si>
  <si>
    <t>zakup i monta drewnianych palików wysokość , srednicy 8 cm,  wysokość nad ziemią 0,7 m , wybite w podłoże na 0,3 m, paliki impregnowane , kolor naturalny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</si>
</sst>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5" xfId="0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Fill="1"/>
    <xf numFmtId="0" fontId="0" fillId="3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right" vertical="center" wrapText="1"/>
    </xf>
    <xf numFmtId="2" fontId="0" fillId="3" borderId="1" xfId="0" applyNumberForma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 vertical="center" wrapText="1"/>
    </xf>
    <xf numFmtId="2" fontId="0" fillId="3" borderId="1" xfId="0" applyNumberFormat="1" applyFill="1" applyBorder="1"/>
    <xf numFmtId="2" fontId="0" fillId="0" borderId="1" xfId="0" applyNumberFormat="1" applyBorder="1" applyAlignment="1">
      <alignment vertical="center"/>
    </xf>
    <xf numFmtId="2" fontId="0" fillId="4" borderId="1" xfId="0" applyNumberFormat="1" applyFill="1" applyBorder="1"/>
    <xf numFmtId="49" fontId="9" fillId="0" borderId="0" xfId="0" applyNumberFormat="1" applyFont="1"/>
    <xf numFmtId="49" fontId="9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6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2"/>
  <sheetViews>
    <sheetView tabSelected="1" topLeftCell="A34" workbookViewId="0">
      <selection activeCell="A43" sqref="A43:F43"/>
    </sheetView>
  </sheetViews>
  <sheetFormatPr defaultRowHeight="15" x14ac:dyDescent="0.25"/>
  <cols>
    <col min="1" max="1" width="3.85546875" customWidth="1"/>
    <col min="2" max="2" width="58.42578125" customWidth="1"/>
    <col min="3" max="3" width="9.140625" style="9"/>
    <col min="5" max="5" width="10.5703125" customWidth="1"/>
    <col min="6" max="6" width="12.85546875" customWidth="1"/>
  </cols>
  <sheetData>
    <row r="1" spans="1:8" ht="77.25" customHeight="1" x14ac:dyDescent="0.25">
      <c r="A1" s="54" t="s">
        <v>43</v>
      </c>
      <c r="B1" s="54"/>
      <c r="C1" s="54"/>
      <c r="D1" s="54"/>
      <c r="E1" s="54"/>
      <c r="F1" s="54"/>
    </row>
    <row r="2" spans="1:8" ht="90.75" customHeight="1" x14ac:dyDescent="0.25">
      <c r="A2" s="55" t="s">
        <v>42</v>
      </c>
      <c r="B2" s="55"/>
      <c r="C2" s="55"/>
      <c r="D2" s="55"/>
      <c r="E2" s="55"/>
      <c r="F2" s="55"/>
      <c r="G2" s="2"/>
      <c r="H2" s="3"/>
    </row>
    <row r="3" spans="1:8" ht="99" customHeight="1" x14ac:dyDescent="0.25">
      <c r="A3" s="40" t="s">
        <v>44</v>
      </c>
      <c r="B3" s="40"/>
      <c r="C3" s="40"/>
      <c r="D3" s="40"/>
      <c r="E3" s="40"/>
      <c r="F3" s="40"/>
      <c r="G3" s="2"/>
      <c r="H3" s="3"/>
    </row>
    <row r="4" spans="1:8" ht="51" customHeight="1" x14ac:dyDescent="0.25">
      <c r="A4" s="7">
        <v>1</v>
      </c>
      <c r="B4" s="8" t="s">
        <v>28</v>
      </c>
      <c r="C4" s="11">
        <v>1</v>
      </c>
      <c r="D4" s="12" t="s">
        <v>27</v>
      </c>
      <c r="E4" s="17"/>
      <c r="F4" s="25">
        <f>C4*E4</f>
        <v>0</v>
      </c>
      <c r="G4" s="2"/>
      <c r="H4" s="3"/>
    </row>
    <row r="5" spans="1:8" ht="34.5" customHeight="1" x14ac:dyDescent="0.25">
      <c r="A5" s="7">
        <v>2</v>
      </c>
      <c r="B5" s="8" t="s">
        <v>16</v>
      </c>
      <c r="C5" s="11">
        <v>2</v>
      </c>
      <c r="D5" s="12" t="s">
        <v>17</v>
      </c>
      <c r="E5" s="17"/>
      <c r="F5" s="25">
        <f t="shared" ref="F5:F23" si="0">C5*E5</f>
        <v>0</v>
      </c>
      <c r="G5" s="2"/>
      <c r="H5" s="3"/>
    </row>
    <row r="6" spans="1:8" x14ac:dyDescent="0.25">
      <c r="A6" s="4">
        <v>3</v>
      </c>
      <c r="B6" s="6" t="s">
        <v>0</v>
      </c>
      <c r="C6" s="13">
        <v>8</v>
      </c>
      <c r="D6" s="14" t="s">
        <v>10</v>
      </c>
      <c r="E6" s="18"/>
      <c r="F6" s="25">
        <f t="shared" si="0"/>
        <v>0</v>
      </c>
    </row>
    <row r="7" spans="1:8" x14ac:dyDescent="0.25">
      <c r="A7" s="4">
        <v>4</v>
      </c>
      <c r="B7" s="1" t="s">
        <v>1</v>
      </c>
      <c r="C7" s="15">
        <v>8</v>
      </c>
      <c r="D7" s="16" t="s">
        <v>10</v>
      </c>
      <c r="E7" s="19"/>
      <c r="F7" s="25">
        <f t="shared" si="0"/>
        <v>0</v>
      </c>
    </row>
    <row r="8" spans="1:8" ht="30" x14ac:dyDescent="0.25">
      <c r="A8" s="7">
        <v>5</v>
      </c>
      <c r="B8" s="1" t="s">
        <v>18</v>
      </c>
      <c r="C8" s="15">
        <v>40</v>
      </c>
      <c r="D8" s="16" t="s">
        <v>11</v>
      </c>
      <c r="E8" s="19"/>
      <c r="F8" s="25">
        <f t="shared" si="0"/>
        <v>0</v>
      </c>
    </row>
    <row r="9" spans="1:8" ht="30" x14ac:dyDescent="0.25">
      <c r="A9" s="7">
        <v>6</v>
      </c>
      <c r="B9" s="1" t="s">
        <v>2</v>
      </c>
      <c r="C9" s="15">
        <v>21</v>
      </c>
      <c r="D9" s="16" t="s">
        <v>10</v>
      </c>
      <c r="E9" s="19"/>
      <c r="F9" s="25">
        <f t="shared" si="0"/>
        <v>0</v>
      </c>
    </row>
    <row r="10" spans="1:8" x14ac:dyDescent="0.25">
      <c r="A10" s="4">
        <v>7</v>
      </c>
      <c r="B10" s="1" t="s">
        <v>30</v>
      </c>
      <c r="C10" s="15">
        <v>34.5</v>
      </c>
      <c r="D10" s="16" t="s">
        <v>12</v>
      </c>
      <c r="E10" s="19"/>
      <c r="F10" s="25">
        <f t="shared" si="0"/>
        <v>0</v>
      </c>
    </row>
    <row r="11" spans="1:8" x14ac:dyDescent="0.25">
      <c r="A11" s="4">
        <v>8</v>
      </c>
      <c r="B11" s="1" t="s">
        <v>9</v>
      </c>
      <c r="C11" s="15">
        <v>34.5</v>
      </c>
      <c r="D11" s="16" t="s">
        <v>12</v>
      </c>
      <c r="E11" s="19"/>
      <c r="F11" s="25">
        <f t="shared" si="0"/>
        <v>0</v>
      </c>
    </row>
    <row r="12" spans="1:8" ht="30" x14ac:dyDescent="0.25">
      <c r="A12" s="7">
        <v>9</v>
      </c>
      <c r="B12" s="1" t="s">
        <v>3</v>
      </c>
      <c r="C12" s="15">
        <v>61.5</v>
      </c>
      <c r="D12" s="16" t="s">
        <v>10</v>
      </c>
      <c r="E12" s="19"/>
      <c r="F12" s="25">
        <f t="shared" si="0"/>
        <v>0</v>
      </c>
    </row>
    <row r="13" spans="1:8" ht="30" x14ac:dyDescent="0.25">
      <c r="A13" s="4">
        <v>10</v>
      </c>
      <c r="B13" s="1" t="s">
        <v>4</v>
      </c>
      <c r="C13" s="15">
        <v>61.5</v>
      </c>
      <c r="D13" s="16" t="s">
        <v>10</v>
      </c>
      <c r="E13" s="19"/>
      <c r="F13" s="25">
        <f t="shared" si="0"/>
        <v>0</v>
      </c>
    </row>
    <row r="14" spans="1:8" x14ac:dyDescent="0.25">
      <c r="A14" s="4">
        <v>11</v>
      </c>
      <c r="B14" s="1" t="s">
        <v>13</v>
      </c>
      <c r="C14" s="15">
        <v>124</v>
      </c>
      <c r="D14" s="16" t="s">
        <v>14</v>
      </c>
      <c r="E14" s="19"/>
      <c r="F14" s="25">
        <f t="shared" si="0"/>
        <v>0</v>
      </c>
    </row>
    <row r="15" spans="1:8" ht="30" x14ac:dyDescent="0.25">
      <c r="A15" s="7">
        <v>12</v>
      </c>
      <c r="B15" s="1" t="s">
        <v>5</v>
      </c>
      <c r="C15" s="15">
        <v>61.5</v>
      </c>
      <c r="D15" s="16" t="s">
        <v>10</v>
      </c>
      <c r="E15" s="19"/>
      <c r="F15" s="25">
        <f t="shared" si="0"/>
        <v>0</v>
      </c>
    </row>
    <row r="16" spans="1:8" ht="60" x14ac:dyDescent="0.25">
      <c r="A16" s="4">
        <v>13</v>
      </c>
      <c r="B16" s="1" t="s">
        <v>39</v>
      </c>
      <c r="C16" s="15">
        <v>35</v>
      </c>
      <c r="D16" s="16" t="s">
        <v>11</v>
      </c>
      <c r="E16" s="19"/>
      <c r="F16" s="25">
        <f t="shared" si="0"/>
        <v>0</v>
      </c>
    </row>
    <row r="17" spans="1:6" x14ac:dyDescent="0.25">
      <c r="A17" s="4">
        <v>14</v>
      </c>
      <c r="B17" s="1" t="s">
        <v>6</v>
      </c>
      <c r="C17" s="15">
        <v>61.4</v>
      </c>
      <c r="D17" s="16" t="s">
        <v>12</v>
      </c>
      <c r="E17" s="19"/>
      <c r="F17" s="25">
        <f t="shared" si="0"/>
        <v>0</v>
      </c>
    </row>
    <row r="18" spans="1:6" x14ac:dyDescent="0.25">
      <c r="A18" s="7">
        <v>15</v>
      </c>
      <c r="B18" s="1" t="s">
        <v>7</v>
      </c>
      <c r="C18" s="15">
        <v>10.4</v>
      </c>
      <c r="D18" s="16" t="s">
        <v>12</v>
      </c>
      <c r="E18" s="19"/>
      <c r="F18" s="25">
        <f t="shared" si="0"/>
        <v>0</v>
      </c>
    </row>
    <row r="19" spans="1:6" x14ac:dyDescent="0.25">
      <c r="A19" s="4">
        <v>16</v>
      </c>
      <c r="B19" s="1" t="s">
        <v>8</v>
      </c>
      <c r="C19" s="15">
        <v>0.8</v>
      </c>
      <c r="D19" s="16" t="s">
        <v>12</v>
      </c>
      <c r="E19" s="19"/>
      <c r="F19" s="25">
        <f t="shared" si="0"/>
        <v>0</v>
      </c>
    </row>
    <row r="20" spans="1:6" ht="60" x14ac:dyDescent="0.25">
      <c r="A20" s="4">
        <v>17</v>
      </c>
      <c r="B20" s="1" t="s">
        <v>40</v>
      </c>
      <c r="C20" s="15">
        <v>2</v>
      </c>
      <c r="D20" s="16" t="s">
        <v>14</v>
      </c>
      <c r="E20" s="19"/>
      <c r="F20" s="25">
        <f t="shared" si="0"/>
        <v>0</v>
      </c>
    </row>
    <row r="21" spans="1:6" ht="60" x14ac:dyDescent="0.25">
      <c r="A21" s="7">
        <v>18</v>
      </c>
      <c r="B21" s="1" t="s">
        <v>41</v>
      </c>
      <c r="C21" s="15">
        <v>2</v>
      </c>
      <c r="D21" s="16" t="s">
        <v>14</v>
      </c>
      <c r="E21" s="19"/>
      <c r="F21" s="25">
        <f t="shared" ref="F21:F22" si="1">C21*E21</f>
        <v>0</v>
      </c>
    </row>
    <row r="22" spans="1:6" ht="60" x14ac:dyDescent="0.25">
      <c r="A22" s="56">
        <v>19</v>
      </c>
      <c r="B22" s="1" t="s">
        <v>53</v>
      </c>
      <c r="C22" s="15">
        <v>4</v>
      </c>
      <c r="D22" s="16" t="s">
        <v>14</v>
      </c>
      <c r="E22" s="19"/>
      <c r="F22" s="25">
        <f t="shared" si="1"/>
        <v>0</v>
      </c>
    </row>
    <row r="23" spans="1:6" ht="45" x14ac:dyDescent="0.25">
      <c r="A23" s="7">
        <v>20</v>
      </c>
      <c r="B23" s="1" t="s">
        <v>54</v>
      </c>
      <c r="C23" s="57">
        <v>2</v>
      </c>
      <c r="D23" s="16" t="s">
        <v>14</v>
      </c>
      <c r="E23" s="19"/>
      <c r="F23" s="25">
        <f>C22*E23</f>
        <v>0</v>
      </c>
    </row>
    <row r="24" spans="1:6" x14ac:dyDescent="0.25">
      <c r="A24" s="41" t="s">
        <v>21</v>
      </c>
      <c r="B24" s="41"/>
      <c r="C24" s="41"/>
      <c r="D24" s="41"/>
      <c r="E24" s="41"/>
      <c r="F24" s="26">
        <f>SUM(F4:F23)</f>
        <v>0</v>
      </c>
    </row>
    <row r="25" spans="1:6" ht="27" customHeight="1" x14ac:dyDescent="0.25">
      <c r="A25" s="42" t="s">
        <v>22</v>
      </c>
      <c r="B25" s="42"/>
      <c r="C25" s="42"/>
      <c r="D25" s="42"/>
      <c r="E25" s="42"/>
      <c r="F25" s="10">
        <f>F24*1.23</f>
        <v>0</v>
      </c>
    </row>
    <row r="26" spans="1:6" x14ac:dyDescent="0.25">
      <c r="A26" s="43" t="s">
        <v>19</v>
      </c>
      <c r="B26" s="44"/>
      <c r="C26" s="44"/>
      <c r="D26" s="44"/>
      <c r="E26" s="44"/>
      <c r="F26" s="45"/>
    </row>
    <row r="27" spans="1:6" ht="33" customHeight="1" x14ac:dyDescent="0.25">
      <c r="A27" s="21">
        <v>21</v>
      </c>
      <c r="B27" s="20" t="s">
        <v>34</v>
      </c>
      <c r="C27" s="11">
        <v>1000</v>
      </c>
      <c r="D27" s="11" t="s">
        <v>14</v>
      </c>
      <c r="E27" s="24"/>
      <c r="F27" s="27">
        <f>C27*E27</f>
        <v>0</v>
      </c>
    </row>
    <row r="28" spans="1:6" ht="135" x14ac:dyDescent="0.25">
      <c r="A28" s="22">
        <v>22</v>
      </c>
      <c r="B28" s="1" t="s">
        <v>35</v>
      </c>
      <c r="C28" s="15">
        <v>6</v>
      </c>
      <c r="D28" s="16" t="s">
        <v>14</v>
      </c>
      <c r="E28" s="19"/>
      <c r="F28" s="27">
        <f t="shared" ref="F28:F31" si="2">C28*E28</f>
        <v>0</v>
      </c>
    </row>
    <row r="29" spans="1:6" ht="60" x14ac:dyDescent="0.25">
      <c r="A29" s="22">
        <v>23</v>
      </c>
      <c r="B29" s="23" t="s">
        <v>36</v>
      </c>
      <c r="C29" s="15">
        <v>109</v>
      </c>
      <c r="D29" s="16" t="s">
        <v>14</v>
      </c>
      <c r="E29" s="19"/>
      <c r="F29" s="27">
        <f t="shared" si="2"/>
        <v>0</v>
      </c>
    </row>
    <row r="30" spans="1:6" ht="59.25" customHeight="1" x14ac:dyDescent="0.25">
      <c r="A30" s="22">
        <v>24</v>
      </c>
      <c r="B30" s="23" t="s">
        <v>37</v>
      </c>
      <c r="C30" s="15">
        <v>304</v>
      </c>
      <c r="D30" s="16" t="s">
        <v>14</v>
      </c>
      <c r="E30" s="19"/>
      <c r="F30" s="27">
        <f t="shared" si="2"/>
        <v>0</v>
      </c>
    </row>
    <row r="31" spans="1:6" x14ac:dyDescent="0.25">
      <c r="A31" s="22">
        <v>25</v>
      </c>
      <c r="B31" s="1" t="s">
        <v>31</v>
      </c>
      <c r="C31" s="15">
        <v>110</v>
      </c>
      <c r="D31" s="16" t="s">
        <v>11</v>
      </c>
      <c r="E31" s="19"/>
      <c r="F31" s="27">
        <f t="shared" si="2"/>
        <v>0</v>
      </c>
    </row>
    <row r="32" spans="1:6" x14ac:dyDescent="0.25">
      <c r="A32" s="46" t="s">
        <v>23</v>
      </c>
      <c r="B32" s="47"/>
      <c r="C32" s="47"/>
      <c r="D32" s="47"/>
      <c r="E32" s="48"/>
      <c r="F32" s="28">
        <f>SUM(F27:F31)</f>
        <v>0</v>
      </c>
    </row>
    <row r="33" spans="1:6" x14ac:dyDescent="0.25">
      <c r="A33" s="46" t="s">
        <v>33</v>
      </c>
      <c r="B33" s="49"/>
      <c r="C33" s="49"/>
      <c r="D33" s="49"/>
      <c r="E33" s="50"/>
      <c r="F33" s="28">
        <f>F32*1.08</f>
        <v>0</v>
      </c>
    </row>
    <row r="34" spans="1:6" x14ac:dyDescent="0.25">
      <c r="A34" s="51" t="s">
        <v>20</v>
      </c>
      <c r="B34" s="52"/>
      <c r="C34" s="52"/>
      <c r="D34" s="52"/>
      <c r="E34" s="52"/>
      <c r="F34" s="53"/>
    </row>
    <row r="35" spans="1:6" ht="30" x14ac:dyDescent="0.25">
      <c r="A35" s="4">
        <v>26</v>
      </c>
      <c r="B35" s="1" t="s">
        <v>29</v>
      </c>
      <c r="C35" s="15">
        <v>6</v>
      </c>
      <c r="D35" s="16" t="s">
        <v>14</v>
      </c>
      <c r="E35" s="19"/>
      <c r="F35" s="29">
        <f>C35*E35</f>
        <v>0</v>
      </c>
    </row>
    <row r="36" spans="1:6" ht="60" x14ac:dyDescent="0.25">
      <c r="A36" s="4">
        <v>27</v>
      </c>
      <c r="B36" s="1" t="s">
        <v>38</v>
      </c>
      <c r="C36" s="15">
        <v>115</v>
      </c>
      <c r="D36" s="16" t="s">
        <v>11</v>
      </c>
      <c r="E36" s="19"/>
      <c r="F36" s="29">
        <f>C36*E36</f>
        <v>0</v>
      </c>
    </row>
    <row r="37" spans="1:6" x14ac:dyDescent="0.25">
      <c r="A37" s="46" t="s">
        <v>24</v>
      </c>
      <c r="B37" s="47"/>
      <c r="C37" s="47"/>
      <c r="D37" s="47"/>
      <c r="E37" s="48"/>
      <c r="F37" s="28">
        <f>SUM(F35:F36)</f>
        <v>0</v>
      </c>
    </row>
    <row r="38" spans="1:6" x14ac:dyDescent="0.25">
      <c r="A38" s="46" t="s">
        <v>32</v>
      </c>
      <c r="B38" s="49"/>
      <c r="C38" s="49"/>
      <c r="D38" s="49"/>
      <c r="E38" s="50"/>
      <c r="F38" s="28">
        <f>F37*1.08</f>
        <v>0</v>
      </c>
    </row>
    <row r="39" spans="1:6" x14ac:dyDescent="0.25">
      <c r="A39" s="37" t="s">
        <v>25</v>
      </c>
      <c r="B39" s="38"/>
      <c r="C39" s="38"/>
      <c r="D39" s="38"/>
      <c r="E39" s="39"/>
      <c r="F39" s="30">
        <f>F24+F32+F37</f>
        <v>0</v>
      </c>
    </row>
    <row r="40" spans="1:6" x14ac:dyDescent="0.25">
      <c r="A40" s="37" t="s">
        <v>26</v>
      </c>
      <c r="B40" s="38"/>
      <c r="C40" s="38"/>
      <c r="D40" s="38"/>
      <c r="E40" s="39"/>
      <c r="F40" s="30">
        <f>F25+F33+F38</f>
        <v>0</v>
      </c>
    </row>
    <row r="41" spans="1:6" x14ac:dyDescent="0.25">
      <c r="A41" s="34" t="s">
        <v>15</v>
      </c>
      <c r="B41" s="35"/>
      <c r="C41" s="35"/>
      <c r="D41" s="35"/>
      <c r="E41" s="36"/>
      <c r="F41" s="5"/>
    </row>
    <row r="43" spans="1:6" ht="46.5" customHeight="1" x14ac:dyDescent="0.25">
      <c r="A43" s="33" t="s">
        <v>52</v>
      </c>
      <c r="B43" s="33"/>
      <c r="C43" s="33"/>
      <c r="D43" s="33"/>
      <c r="E43" s="33"/>
      <c r="F43" s="33"/>
    </row>
    <row r="44" spans="1:6" x14ac:dyDescent="0.25">
      <c r="A44" s="32" t="s">
        <v>45</v>
      </c>
      <c r="B44" s="32"/>
      <c r="C44" s="32"/>
      <c r="D44" s="32"/>
      <c r="E44" s="32"/>
      <c r="F44" s="32"/>
    </row>
    <row r="45" spans="1:6" x14ac:dyDescent="0.25">
      <c r="A45" s="32" t="s">
        <v>46</v>
      </c>
      <c r="B45" s="32"/>
      <c r="C45" s="32"/>
      <c r="D45" s="32"/>
      <c r="E45" s="32"/>
      <c r="F45" s="32"/>
    </row>
    <row r="46" spans="1:6" x14ac:dyDescent="0.25">
      <c r="A46" s="32" t="s">
        <v>47</v>
      </c>
      <c r="B46" s="32"/>
      <c r="C46" s="32"/>
      <c r="D46" s="32"/>
      <c r="E46" s="32"/>
      <c r="F46" s="32"/>
    </row>
    <row r="47" spans="1:6" x14ac:dyDescent="0.25">
      <c r="A47" s="32" t="s">
        <v>48</v>
      </c>
      <c r="B47" s="32"/>
      <c r="C47" s="32"/>
      <c r="D47" s="32"/>
      <c r="E47" s="32"/>
      <c r="F47" s="32"/>
    </row>
    <row r="48" spans="1:6" x14ac:dyDescent="0.25">
      <c r="A48" s="31" t="s">
        <v>51</v>
      </c>
      <c r="B48" s="31"/>
      <c r="C48" s="31"/>
      <c r="D48" s="31"/>
      <c r="E48" s="31"/>
      <c r="F48" s="31"/>
    </row>
    <row r="49" spans="1:6" x14ac:dyDescent="0.25">
      <c r="A49" s="31"/>
      <c r="B49" s="31"/>
      <c r="C49" s="31"/>
      <c r="D49" s="31"/>
      <c r="E49" s="31"/>
      <c r="F49" s="31"/>
    </row>
    <row r="50" spans="1:6" x14ac:dyDescent="0.25">
      <c r="A50" s="31"/>
      <c r="B50" s="31"/>
      <c r="C50" s="31"/>
      <c r="D50" s="31"/>
      <c r="E50" s="31"/>
      <c r="F50" s="31"/>
    </row>
    <row r="51" spans="1:6" x14ac:dyDescent="0.25">
      <c r="C51" s="9" t="s">
        <v>50</v>
      </c>
    </row>
    <row r="52" spans="1:6" x14ac:dyDescent="0.25">
      <c r="C52" s="9" t="s">
        <v>49</v>
      </c>
    </row>
  </sheetData>
  <mergeCells count="19">
    <mergeCell ref="A1:F1"/>
    <mergeCell ref="A2:F2"/>
    <mergeCell ref="A41:E41"/>
    <mergeCell ref="A39:E39"/>
    <mergeCell ref="A3:F3"/>
    <mergeCell ref="A24:E24"/>
    <mergeCell ref="A25:E25"/>
    <mergeCell ref="A26:F26"/>
    <mergeCell ref="A32:E32"/>
    <mergeCell ref="A33:E33"/>
    <mergeCell ref="A34:F34"/>
    <mergeCell ref="A37:E37"/>
    <mergeCell ref="A38:E38"/>
    <mergeCell ref="A40:E40"/>
    <mergeCell ref="A44:F44"/>
    <mergeCell ref="A45:F45"/>
    <mergeCell ref="A46:F46"/>
    <mergeCell ref="A47:F47"/>
    <mergeCell ref="A43:F43"/>
  </mergeCells>
  <pageMargins left="0.7" right="0.7" top="0.75" bottom="0.75" header="0.3" footer="0.3"/>
  <pageSetup paperSize="9" scale="4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Leitgeber</dc:creator>
  <cp:lastModifiedBy>Anna Leitgeber</cp:lastModifiedBy>
  <cp:lastPrinted>2019-06-04T07:27:45Z</cp:lastPrinted>
  <dcterms:created xsi:type="dcterms:W3CDTF">2019-05-20T08:01:09Z</dcterms:created>
  <dcterms:modified xsi:type="dcterms:W3CDTF">2019-06-04T07:28:38Z</dcterms:modified>
</cp:coreProperties>
</file>