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PRZETARGI 2019 - TU UD\Zamenhofa - rob budowl wymiana nawierzchni chodnika\"/>
    </mc:Choice>
  </mc:AlternateContent>
  <bookViews>
    <workbookView xWindow="0" yWindow="0" windowWidth="23040" windowHeight="9075" tabRatio="792"/>
  </bookViews>
  <sheets>
    <sheet name="Arkusz 1" sheetId="2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25" l="1"/>
  <c r="G71" i="25"/>
  <c r="G70" i="25"/>
  <c r="G69" i="25"/>
  <c r="G68" i="25"/>
  <c r="G67" i="25"/>
  <c r="G66" i="25"/>
  <c r="G72" i="25" s="1"/>
  <c r="G65" i="25"/>
  <c r="G62" i="25"/>
  <c r="G61" i="25"/>
  <c r="G60" i="25"/>
  <c r="G59" i="25"/>
  <c r="G58" i="25"/>
  <c r="G57" i="25"/>
  <c r="G56" i="25"/>
  <c r="G55" i="25"/>
  <c r="G63" i="25" s="1"/>
  <c r="G52" i="25"/>
  <c r="G51" i="25"/>
  <c r="G50" i="25"/>
  <c r="G49" i="25"/>
  <c r="G53" i="25" s="1"/>
  <c r="G46" i="25"/>
  <c r="G45" i="25"/>
  <c r="G44" i="25"/>
  <c r="G43" i="25"/>
  <c r="G47" i="25" s="1"/>
  <c r="G42" i="25"/>
  <c r="G41" i="25"/>
  <c r="G40" i="25"/>
  <c r="G37" i="25"/>
  <c r="G36" i="25"/>
  <c r="G35" i="25"/>
  <c r="G34" i="25"/>
  <c r="G38" i="25" s="1"/>
  <c r="G31" i="25"/>
  <c r="G30" i="25"/>
  <c r="G29" i="25"/>
  <c r="G28" i="25"/>
  <c r="G27" i="25"/>
  <c r="G26" i="25"/>
  <c r="G25" i="25"/>
  <c r="G32" i="25" s="1"/>
  <c r="G22" i="25"/>
  <c r="G23" i="25" s="1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20" i="25" s="1"/>
  <c r="G74" i="25" l="1"/>
  <c r="G75" i="25" s="1"/>
</calcChain>
</file>

<file path=xl/sharedStrings.xml><?xml version="1.0" encoding="utf-8"?>
<sst xmlns="http://schemas.openxmlformats.org/spreadsheetml/2006/main" count="168" uniqueCount="84">
  <si>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</si>
  <si>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</si>
  <si>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</si>
  <si>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</si>
  <si>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</si>
  <si>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</si>
  <si>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</si>
  <si>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</si>
  <si>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</si>
  <si>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</si>
  <si>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</si>
  <si>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</si>
  <si>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</si>
  <si>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</si>
  <si>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</si>
  <si>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</si>
  <si>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</si>
  <si>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</si>
  <si>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Obrzeża betonowe o wymiarach 30x8 cm na podsypce cementowo-piaskowej z wypełnieniem spoin zaprawą cementową</t>
  </si>
  <si>
    <t>PODBUDOWY</t>
  </si>
  <si>
    <t>ROBOTY ZIEMNE</t>
  </si>
  <si>
    <t xml:space="preserve">NAWIERZCHNIE </t>
  </si>
  <si>
    <t xml:space="preserve">ELEMENTY ULIC </t>
  </si>
  <si>
    <t>Rozebranie ław pod krawężniki z betonu</t>
  </si>
  <si>
    <t>Mechaniczne czyszczenie nawierzchni drogowej ulepszonej (bitum)</t>
  </si>
  <si>
    <t>Skropienie nawierzchni drogowej emulsją asfaltową</t>
  </si>
  <si>
    <t>Ława pod krawężniki betonowe z oporem</t>
  </si>
  <si>
    <t>PRZEDMIAR ROBÓT_OFERTA</t>
  </si>
  <si>
    <t xml:space="preserve">Podbudowa betonowa bez dylatacji - grubość warstwy po zagęszczeniu 10 cm </t>
  </si>
  <si>
    <t>Regulacja pionowa studzienek telefonicznych</t>
  </si>
  <si>
    <t>Regulacja pionowa studzienek dla zaworów wodociągowych i gazowych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</si>
  <si>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</si>
  <si>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</si>
  <si>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</si>
  <si>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</si>
  <si>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</si>
  <si>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</si>
  <si>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 (odległość określi oferent)</t>
  </si>
  <si>
    <t xml:space="preserve">Profilowanie i zagęszczenie podłoża pod warstwy konstrukcyjne nawierzchni w gruncie kat. III-IV </t>
  </si>
  <si>
    <t>ROBOTY ROZBIÓRKOWE</t>
  </si>
  <si>
    <t>RAZEM : ROBOTY ROZBIÓRKOWE</t>
  </si>
  <si>
    <t>Rozebranie chodników, wysepek przystankowych i przejść dla pieszych z płyt betonowych 35x35x5 cm na podsypce cementowo-piaskowej</t>
  </si>
  <si>
    <t>ROBOTY WYKOŃCZENIOWE</t>
  </si>
  <si>
    <t>RAZEM : ROBOTY WYKOŃCZENIOWE</t>
  </si>
  <si>
    <t>Ręczne usunięcie warstwy ziemi urodzajnej (humusu) o grubości do 10 cm z darnią z przewozem taczkami</t>
  </si>
  <si>
    <t>Roboty ziemne wykonywane koparkami podsiębiernymi 0.40 m3 w ziemi kat. I-III uprzednio zmagazynowanej w hałdach z transportem urobku samochodami samowyładowczymi (odległość określi oferent)</t>
  </si>
  <si>
    <t>Rozścielenie ziemi urodzajnej ręczne z transportem taczkami na terenie płaskim</t>
  </si>
  <si>
    <t>Wykonanie trawników dywanowych siewem na gruncie kat. I-II z nawożeniem</t>
  </si>
  <si>
    <t>Rozebranie nawierzchni z trylinki z wypełnieniem spoin zaprawą cementową</t>
  </si>
  <si>
    <t>Rozebranie krawężników betonowych 20x30 cm na podsypce cementowo-piaskowej</t>
  </si>
  <si>
    <t>Rozebranie obrzeży 8x30 cm na podsypce piaskowej</t>
  </si>
  <si>
    <t>Rozebranie ław pod obrzeża z betonu</t>
  </si>
  <si>
    <t>Rozebranie ścieków na podsypce cementowo-piaskowej</t>
  </si>
  <si>
    <t>Rozebranie ław pod ściek z betonu</t>
  </si>
  <si>
    <t>Rozebranie oznakowania pionowego (do ponownego montażu)</t>
  </si>
  <si>
    <t>Rozebranie słupków ochronnych łańcuchowych</t>
  </si>
  <si>
    <t>Transport słupków ochronnych do Centrum Operacyjnego ZDM ul. Górecka 15</t>
  </si>
  <si>
    <t xml:space="preserve">Podbudowa betonowa bez dylatacji - grubość warstwy po zagęszczeniu 22 cm </t>
  </si>
  <si>
    <t>Podbudowa z mieszanki mineralno-bitumicznej - grubość warstwy po zagęszczeniu 8 cm</t>
  </si>
  <si>
    <t>Roboty remontowe - frezowanie nawierzchni bitumicznej o gr. 5 cm z wywozem materiału z rozbiórki na odl. do 1 km - interpolacja</t>
  </si>
  <si>
    <t>Wywiezienie materiału pofrezowego Bazę ZDM ul. Energetyczna 4</t>
  </si>
  <si>
    <t>Nawierzchnia z mieszanek mineralno-bitumicznych grysowych - warstwa wiążąca asfaltowa - grubość po zagęszczeniu 6 cm</t>
  </si>
  <si>
    <t>Nawierzchnia z mieszanek mineralno-bitumicznych grysowych - warstwa ścieralna asfaltowa - grubość po zagęszczeniu 5 cm</t>
  </si>
  <si>
    <t>Krawężniki betonowe wystające o wymiarach 20x30 cm na podsypce cementowo-piaskowej</t>
  </si>
  <si>
    <t>Ława pod ściek betonowa zwykła</t>
  </si>
  <si>
    <t>Ścieki uliczne z dwóch rzędów kostki brukowej betonowej gr. 8 cm koloru szarego na podsypce cementowo-piaskowej</t>
  </si>
  <si>
    <t>Chodniki z płyt betonowych 50x50x7 cm na podsypce cementowo-piaskowej z wypełnieniem spoin zaprawą cementową</t>
  </si>
  <si>
    <t>OZNAKOWANIE DRÓG I URZĄDZENIA BEZPIECZEŃSTWA RUCHU</t>
  </si>
  <si>
    <t>Oznakowanie poziome nawierzchni bitumicznych - za pomocą mas chemoutwardzalnych grubowarstwowe - oznakowanie gładkie (drobne elementy, linie ciągłe i przerywane, przejścia dla pieszych)</t>
  </si>
  <si>
    <t>Cięcie nawierzchni z mas mineralno-asfaltowych na głębokość 4 cm</t>
  </si>
  <si>
    <t>Przewody pętli układane w wyciętym rowku w nawierzchni bitumicznej LgYd 2,5 mm2</t>
  </si>
  <si>
    <t>Wciąganie przwodu LgYd 2,5 mm2 do rury</t>
  </si>
  <si>
    <t>Zalanie wypełniczem (masa bitumiczna) rowka pętli o szer. szczeliny 1 cm na głęb. 70 mm (R=0,25;M=0,25;S=0,25)</t>
  </si>
  <si>
    <t>Uszczelnianie otworów częściowo zajętych przy wprowadzeniu praewodów pętli do rury</t>
  </si>
  <si>
    <t>Mufa termokurczliwa rozdzielcza na kablu sygnal. na przwodach pętli</t>
  </si>
  <si>
    <t>Pomiary końcowe prądem stałym kabla telekomunikacyjnego dla pętli</t>
  </si>
  <si>
    <t>odc</t>
  </si>
  <si>
    <t>RAZEM : OZNAKOWANIE DRÓG I URZĄDZENIA BEZPIECZEŃSTWA RUCHU</t>
  </si>
  <si>
    <t>Regulacja pionowa studzienek dla włazów kanałowych</t>
  </si>
  <si>
    <t>Regulacja pionowa studzienek dla kratek ściekowych ulicznych</t>
  </si>
  <si>
    <t>Ustawienie oznakowania pionowego (z odzysku)</t>
  </si>
  <si>
    <t>Montaż słupków ochronnych łańcuchowych (załącznik nr 2 do SIWZ)</t>
  </si>
  <si>
    <t>Montaż płyt z wypustkami szerokości 60 cm koloru żółtego</t>
  </si>
  <si>
    <t>ROBOTY BUDOWLANE POLEGAJĄCE NA WYMIANIE NAWIERZCHNI CHODNIKA UL. ZAMENHOFA (ODC. WIOŚLARSKA - SZCZYTNICKA ; STRONA ZACHODNIA) W POZNANIU.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</si>
</sst>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8"/>
  <sheetViews>
    <sheetView tabSelected="1" zoomScaleNormal="100" workbookViewId="0">
      <selection activeCell="G75" sqref="G75"/>
    </sheetView>
  </sheetViews>
  <sheetFormatPr defaultColWidth="8.85546875" defaultRowHeight="15" x14ac:dyDescent="0.25"/>
  <cols>
    <col min="1" max="1" width="3" style="1" customWidth="1"/>
    <col min="2" max="2" width="4" style="14" customWidth="1"/>
    <col min="3" max="3" width="70.140625" style="18" customWidth="1"/>
    <col min="4" max="4" width="11.7109375" style="15" customWidth="1"/>
    <col min="5" max="5" width="11.140625" style="15" customWidth="1"/>
    <col min="6" max="6" width="13.7109375" style="21" customWidth="1"/>
    <col min="7" max="7" width="11.28515625" style="21" customWidth="1"/>
    <col min="8" max="16384" width="8.85546875" style="1"/>
  </cols>
  <sheetData>
    <row r="1" spans="2:11" ht="18.75" x14ac:dyDescent="0.25">
      <c r="B1" s="30" t="s">
        <v>27</v>
      </c>
      <c r="C1" s="30"/>
      <c r="D1" s="30"/>
      <c r="E1" s="30"/>
      <c r="F1" s="30"/>
      <c r="G1" s="30"/>
    </row>
    <row r="2" spans="2:11" ht="36.75" customHeight="1" x14ac:dyDescent="0.25">
      <c r="B2" s="31" t="s">
        <v>83</v>
      </c>
      <c r="C2" s="32"/>
      <c r="D2" s="32"/>
      <c r="E2" s="32"/>
      <c r="F2" s="32"/>
      <c r="G2" s="33"/>
    </row>
    <row r="3" spans="2:11" s="2" customFormat="1" ht="15" customHeight="1" x14ac:dyDescent="0.25">
      <c r="B3" s="34" t="s">
        <v>11</v>
      </c>
      <c r="C3" s="35" t="s">
        <v>10</v>
      </c>
      <c r="D3" s="35" t="s">
        <v>12</v>
      </c>
      <c r="E3" s="35" t="s">
        <v>0</v>
      </c>
      <c r="F3" s="35" t="s">
        <v>13</v>
      </c>
      <c r="G3" s="35" t="s">
        <v>1</v>
      </c>
    </row>
    <row r="4" spans="2:11" s="2" customFormat="1" x14ac:dyDescent="0.25">
      <c r="B4" s="34"/>
      <c r="C4" s="35"/>
      <c r="D4" s="35"/>
      <c r="E4" s="35"/>
      <c r="F4" s="35"/>
      <c r="G4" s="35"/>
    </row>
    <row r="5" spans="2:11" s="2" customFormat="1" ht="19.5" customHeight="1" x14ac:dyDescent="0.25">
      <c r="B5" s="19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11" x14ac:dyDescent="0.25">
      <c r="B6" s="23" t="s">
        <v>2</v>
      </c>
      <c r="C6" s="4" t="s">
        <v>39</v>
      </c>
      <c r="D6" s="28" t="s">
        <v>2</v>
      </c>
      <c r="E6" s="28" t="s">
        <v>2</v>
      </c>
      <c r="F6" s="28" t="s">
        <v>2</v>
      </c>
      <c r="G6" s="28" t="s">
        <v>2</v>
      </c>
    </row>
    <row r="7" spans="2:11" ht="24" x14ac:dyDescent="0.25">
      <c r="B7" s="20">
        <v>1</v>
      </c>
      <c r="C7" s="10" t="s">
        <v>41</v>
      </c>
      <c r="D7" s="6" t="s">
        <v>3</v>
      </c>
      <c r="E7" s="25">
        <v>2880</v>
      </c>
      <c r="F7" s="8"/>
      <c r="G7" s="7">
        <f>ROUND(E7*F7,2)</f>
        <v>0</v>
      </c>
    </row>
    <row r="8" spans="2:11" ht="17.25" x14ac:dyDescent="0.25">
      <c r="B8" s="20">
        <v>2</v>
      </c>
      <c r="C8" s="5" t="s">
        <v>48</v>
      </c>
      <c r="D8" s="6" t="s">
        <v>3</v>
      </c>
      <c r="E8" s="6">
        <v>280</v>
      </c>
      <c r="F8" s="6"/>
      <c r="G8" s="7">
        <f t="shared" ref="G8:G19" si="0">ROUND(E8*F8,2)</f>
        <v>0</v>
      </c>
      <c r="K8" s="22"/>
    </row>
    <row r="9" spans="2:11" x14ac:dyDescent="0.25">
      <c r="B9" s="20">
        <v>3</v>
      </c>
      <c r="C9" s="5" t="s">
        <v>49</v>
      </c>
      <c r="D9" s="6" t="s">
        <v>4</v>
      </c>
      <c r="E9" s="6">
        <v>205</v>
      </c>
      <c r="F9" s="6"/>
      <c r="G9" s="7">
        <f t="shared" si="0"/>
        <v>0</v>
      </c>
    </row>
    <row r="10" spans="2:11" ht="17.25" x14ac:dyDescent="0.25">
      <c r="B10" s="20">
        <v>4</v>
      </c>
      <c r="C10" s="5" t="s">
        <v>23</v>
      </c>
      <c r="D10" s="6" t="s">
        <v>16</v>
      </c>
      <c r="E10" s="6">
        <v>16.399999999999999</v>
      </c>
      <c r="F10" s="6"/>
      <c r="G10" s="7">
        <f t="shared" si="0"/>
        <v>0</v>
      </c>
    </row>
    <row r="11" spans="2:11" x14ac:dyDescent="0.25">
      <c r="B11" s="20">
        <v>5</v>
      </c>
      <c r="C11" s="5" t="s">
        <v>50</v>
      </c>
      <c r="D11" s="6" t="s">
        <v>4</v>
      </c>
      <c r="E11" s="6">
        <v>655</v>
      </c>
      <c r="F11" s="6"/>
      <c r="G11" s="7">
        <f t="shared" si="0"/>
        <v>0</v>
      </c>
    </row>
    <row r="12" spans="2:11" ht="17.25" x14ac:dyDescent="0.25">
      <c r="B12" s="20">
        <v>6</v>
      </c>
      <c r="C12" s="5" t="s">
        <v>51</v>
      </c>
      <c r="D12" s="6" t="s">
        <v>3</v>
      </c>
      <c r="E12" s="6">
        <v>26.2</v>
      </c>
      <c r="F12" s="6"/>
      <c r="G12" s="7">
        <f t="shared" si="0"/>
        <v>0</v>
      </c>
    </row>
    <row r="13" spans="2:11" x14ac:dyDescent="0.25">
      <c r="B13" s="20">
        <v>7</v>
      </c>
      <c r="C13" s="5" t="s">
        <v>52</v>
      </c>
      <c r="D13" s="6" t="s">
        <v>4</v>
      </c>
      <c r="E13" s="6">
        <v>185</v>
      </c>
      <c r="F13" s="6"/>
      <c r="G13" s="7">
        <f t="shared" si="0"/>
        <v>0</v>
      </c>
    </row>
    <row r="14" spans="2:11" ht="17.25" x14ac:dyDescent="0.25">
      <c r="B14" s="20">
        <v>8</v>
      </c>
      <c r="C14" s="5" t="s">
        <v>53</v>
      </c>
      <c r="D14" s="6" t="s">
        <v>16</v>
      </c>
      <c r="E14" s="6">
        <v>13.88</v>
      </c>
      <c r="F14" s="6"/>
      <c r="G14" s="7">
        <f t="shared" si="0"/>
        <v>0</v>
      </c>
    </row>
    <row r="15" spans="2:11" x14ac:dyDescent="0.25">
      <c r="B15" s="20">
        <v>9</v>
      </c>
      <c r="C15" s="5" t="s">
        <v>54</v>
      </c>
      <c r="D15" s="6" t="s">
        <v>6</v>
      </c>
      <c r="E15" s="6">
        <v>15</v>
      </c>
      <c r="F15" s="6"/>
      <c r="G15" s="7">
        <f t="shared" si="0"/>
        <v>0</v>
      </c>
    </row>
    <row r="16" spans="2:11" x14ac:dyDescent="0.25">
      <c r="B16" s="20">
        <v>10</v>
      </c>
      <c r="C16" s="5" t="s">
        <v>55</v>
      </c>
      <c r="D16" s="6" t="s">
        <v>6</v>
      </c>
      <c r="E16" s="6">
        <v>22</v>
      </c>
      <c r="F16" s="6"/>
      <c r="G16" s="7">
        <f t="shared" si="0"/>
        <v>0</v>
      </c>
    </row>
    <row r="17" spans="2:7" x14ac:dyDescent="0.25">
      <c r="B17" s="20">
        <v>11</v>
      </c>
      <c r="C17" s="5" t="s">
        <v>56</v>
      </c>
      <c r="D17" s="6" t="s">
        <v>6</v>
      </c>
      <c r="E17" s="6">
        <v>22</v>
      </c>
      <c r="F17" s="6"/>
      <c r="G17" s="7">
        <f t="shared" si="0"/>
        <v>0</v>
      </c>
    </row>
    <row r="18" spans="2:7" ht="24" x14ac:dyDescent="0.25">
      <c r="B18" s="20">
        <v>12</v>
      </c>
      <c r="C18" s="5" t="s">
        <v>14</v>
      </c>
      <c r="D18" s="6" t="s">
        <v>16</v>
      </c>
      <c r="E18" s="6">
        <v>423.9</v>
      </c>
      <c r="F18" s="6"/>
      <c r="G18" s="7">
        <f t="shared" si="0"/>
        <v>0</v>
      </c>
    </row>
    <row r="19" spans="2:7" ht="24" x14ac:dyDescent="0.25">
      <c r="B19" s="20">
        <v>13</v>
      </c>
      <c r="C19" s="5" t="s">
        <v>36</v>
      </c>
      <c r="D19" s="6" t="s">
        <v>16</v>
      </c>
      <c r="E19" s="6">
        <v>423.9</v>
      </c>
      <c r="F19" s="6"/>
      <c r="G19" s="7">
        <f t="shared" si="0"/>
        <v>0</v>
      </c>
    </row>
    <row r="20" spans="2:7" x14ac:dyDescent="0.25">
      <c r="B20" s="20"/>
      <c r="C20" s="5" t="s">
        <v>40</v>
      </c>
      <c r="D20" s="6"/>
      <c r="E20" s="6"/>
      <c r="F20" s="6"/>
      <c r="G20" s="7">
        <f>SUM(G7:G19)</f>
        <v>0</v>
      </c>
    </row>
    <row r="21" spans="2:7" x14ac:dyDescent="0.25">
      <c r="B21" s="23" t="s">
        <v>2</v>
      </c>
      <c r="C21" s="4" t="s">
        <v>20</v>
      </c>
      <c r="D21" s="28" t="s">
        <v>2</v>
      </c>
      <c r="E21" s="26" t="s">
        <v>2</v>
      </c>
      <c r="F21" s="26" t="s">
        <v>2</v>
      </c>
      <c r="G21" s="26" t="s">
        <v>2</v>
      </c>
    </row>
    <row r="22" spans="2:7" ht="24" x14ac:dyDescent="0.25">
      <c r="B22" s="20">
        <v>14</v>
      </c>
      <c r="C22" s="5" t="s">
        <v>37</v>
      </c>
      <c r="D22" s="6" t="s">
        <v>16</v>
      </c>
      <c r="E22" s="6">
        <v>577.72</v>
      </c>
      <c r="F22" s="6"/>
      <c r="G22" s="7">
        <f>ROUND(E22*F22,2)</f>
        <v>0</v>
      </c>
    </row>
    <row r="23" spans="2:7" x14ac:dyDescent="0.25">
      <c r="B23" s="20"/>
      <c r="C23" s="5" t="s">
        <v>31</v>
      </c>
      <c r="D23" s="6"/>
      <c r="E23" s="6"/>
      <c r="F23" s="6"/>
      <c r="G23" s="7">
        <f>SUM(G22:G22)</f>
        <v>0</v>
      </c>
    </row>
    <row r="24" spans="2:7" x14ac:dyDescent="0.25">
      <c r="B24" s="23" t="s">
        <v>2</v>
      </c>
      <c r="C24" s="4" t="s">
        <v>19</v>
      </c>
      <c r="D24" s="28" t="s">
        <v>2</v>
      </c>
      <c r="E24" s="26" t="s">
        <v>2</v>
      </c>
      <c r="F24" s="26" t="s">
        <v>2</v>
      </c>
      <c r="G24" s="26" t="s">
        <v>2</v>
      </c>
    </row>
    <row r="25" spans="2:7" ht="24" x14ac:dyDescent="0.25">
      <c r="B25" s="20">
        <v>15</v>
      </c>
      <c r="C25" s="5" t="s">
        <v>38</v>
      </c>
      <c r="D25" s="6" t="s">
        <v>3</v>
      </c>
      <c r="E25" s="6">
        <v>3160</v>
      </c>
      <c r="F25" s="8"/>
      <c r="G25" s="7">
        <f t="shared" ref="G25:G31" si="1">ROUND(E25*F25,2)</f>
        <v>0</v>
      </c>
    </row>
    <row r="26" spans="2:7" ht="17.25" x14ac:dyDescent="0.25">
      <c r="B26" s="20">
        <v>16</v>
      </c>
      <c r="C26" s="5" t="s">
        <v>28</v>
      </c>
      <c r="D26" s="6" t="s">
        <v>3</v>
      </c>
      <c r="E26" s="6">
        <v>2880</v>
      </c>
      <c r="F26" s="6"/>
      <c r="G26" s="7">
        <f t="shared" si="1"/>
        <v>0</v>
      </c>
    </row>
    <row r="27" spans="2:7" ht="17.25" x14ac:dyDescent="0.25">
      <c r="B27" s="20">
        <v>17</v>
      </c>
      <c r="C27" s="5" t="s">
        <v>57</v>
      </c>
      <c r="D27" s="6" t="s">
        <v>3</v>
      </c>
      <c r="E27" s="6">
        <v>280</v>
      </c>
      <c r="F27" s="6"/>
      <c r="G27" s="7">
        <f t="shared" si="1"/>
        <v>0</v>
      </c>
    </row>
    <row r="28" spans="2:7" ht="24" x14ac:dyDescent="0.25">
      <c r="B28" s="20">
        <v>18</v>
      </c>
      <c r="C28" s="5" t="s">
        <v>15</v>
      </c>
      <c r="D28" s="6" t="s">
        <v>3</v>
      </c>
      <c r="E28" s="6">
        <v>3160</v>
      </c>
      <c r="F28" s="6"/>
      <c r="G28" s="7">
        <f t="shared" si="1"/>
        <v>0</v>
      </c>
    </row>
    <row r="29" spans="2:7" ht="17.25" x14ac:dyDescent="0.25">
      <c r="B29" s="20">
        <v>19</v>
      </c>
      <c r="C29" s="5" t="s">
        <v>24</v>
      </c>
      <c r="D29" s="6" t="s">
        <v>3</v>
      </c>
      <c r="E29" s="6">
        <v>395</v>
      </c>
      <c r="F29" s="6"/>
      <c r="G29" s="7">
        <f t="shared" si="1"/>
        <v>0</v>
      </c>
    </row>
    <row r="30" spans="2:7" ht="17.25" x14ac:dyDescent="0.25">
      <c r="B30" s="20">
        <v>20</v>
      </c>
      <c r="C30" s="5" t="s">
        <v>25</v>
      </c>
      <c r="D30" s="6" t="s">
        <v>3</v>
      </c>
      <c r="E30" s="6">
        <v>955</v>
      </c>
      <c r="F30" s="6"/>
      <c r="G30" s="7">
        <f t="shared" si="1"/>
        <v>0</v>
      </c>
    </row>
    <row r="31" spans="2:7" ht="20.25" customHeight="1" x14ac:dyDescent="0.25">
      <c r="B31" s="20">
        <v>21</v>
      </c>
      <c r="C31" s="5" t="s">
        <v>58</v>
      </c>
      <c r="D31" s="6" t="s">
        <v>3</v>
      </c>
      <c r="E31" s="6">
        <v>280</v>
      </c>
      <c r="F31" s="6"/>
      <c r="G31" s="7">
        <f t="shared" si="1"/>
        <v>0</v>
      </c>
    </row>
    <row r="32" spans="2:7" x14ac:dyDescent="0.25">
      <c r="B32" s="20"/>
      <c r="C32" s="5" t="s">
        <v>32</v>
      </c>
      <c r="D32" s="6"/>
      <c r="E32" s="6"/>
      <c r="F32" s="6"/>
      <c r="G32" s="7">
        <f>SUM(G25:G31)</f>
        <v>0</v>
      </c>
    </row>
    <row r="33" spans="2:7" s="9" customFormat="1" x14ac:dyDescent="0.25">
      <c r="B33" s="23" t="s">
        <v>2</v>
      </c>
      <c r="C33" s="4" t="s">
        <v>21</v>
      </c>
      <c r="D33" s="28" t="s">
        <v>2</v>
      </c>
      <c r="E33" s="26" t="s">
        <v>2</v>
      </c>
      <c r="F33" s="26" t="s">
        <v>2</v>
      </c>
      <c r="G33" s="26" t="s">
        <v>2</v>
      </c>
    </row>
    <row r="34" spans="2:7" ht="24" x14ac:dyDescent="0.25">
      <c r="B34" s="20">
        <v>22</v>
      </c>
      <c r="C34" s="5" t="s">
        <v>59</v>
      </c>
      <c r="D34" s="6" t="s">
        <v>3</v>
      </c>
      <c r="E34" s="6">
        <v>115</v>
      </c>
      <c r="F34" s="8"/>
      <c r="G34" s="7">
        <f t="shared" ref="G34:G37" si="2">ROUND(E34*F34,2)</f>
        <v>0</v>
      </c>
    </row>
    <row r="35" spans="2:7" ht="17.25" x14ac:dyDescent="0.25">
      <c r="B35" s="20">
        <v>23</v>
      </c>
      <c r="C35" s="5" t="s">
        <v>60</v>
      </c>
      <c r="D35" s="6" t="s">
        <v>16</v>
      </c>
      <c r="E35" s="6">
        <v>5.75</v>
      </c>
      <c r="F35" s="8"/>
      <c r="G35" s="7">
        <f t="shared" si="2"/>
        <v>0</v>
      </c>
    </row>
    <row r="36" spans="2:7" ht="28.5" customHeight="1" x14ac:dyDescent="0.25">
      <c r="B36" s="20">
        <v>24</v>
      </c>
      <c r="C36" s="5" t="s">
        <v>61</v>
      </c>
      <c r="D36" s="6" t="s">
        <v>3</v>
      </c>
      <c r="E36" s="6">
        <v>280</v>
      </c>
      <c r="F36" s="8"/>
      <c r="G36" s="7">
        <f t="shared" si="2"/>
        <v>0</v>
      </c>
    </row>
    <row r="37" spans="2:7" ht="24" x14ac:dyDescent="0.25">
      <c r="B37" s="20">
        <v>25</v>
      </c>
      <c r="C37" s="5" t="s">
        <v>62</v>
      </c>
      <c r="D37" s="6" t="s">
        <v>3</v>
      </c>
      <c r="E37" s="6">
        <v>395</v>
      </c>
      <c r="F37" s="8"/>
      <c r="G37" s="7">
        <f t="shared" si="2"/>
        <v>0</v>
      </c>
    </row>
    <row r="38" spans="2:7" x14ac:dyDescent="0.25">
      <c r="B38" s="20"/>
      <c r="C38" s="5" t="s">
        <v>33</v>
      </c>
      <c r="D38" s="6"/>
      <c r="E38" s="6"/>
      <c r="F38" s="8"/>
      <c r="G38" s="7">
        <f>SUM(G34:G37)</f>
        <v>0</v>
      </c>
    </row>
    <row r="39" spans="2:7" x14ac:dyDescent="0.25">
      <c r="B39" s="23" t="s">
        <v>2</v>
      </c>
      <c r="C39" s="4" t="s">
        <v>22</v>
      </c>
      <c r="D39" s="28" t="s">
        <v>2</v>
      </c>
      <c r="E39" s="26" t="s">
        <v>2</v>
      </c>
      <c r="F39" s="26" t="s">
        <v>2</v>
      </c>
      <c r="G39" s="26" t="s">
        <v>2</v>
      </c>
    </row>
    <row r="40" spans="2:7" ht="17.25" x14ac:dyDescent="0.25">
      <c r="B40" s="20">
        <v>26</v>
      </c>
      <c r="C40" s="11" t="s">
        <v>26</v>
      </c>
      <c r="D40" s="6" t="s">
        <v>16</v>
      </c>
      <c r="E40" s="6">
        <v>16.399999999999999</v>
      </c>
      <c r="F40" s="27"/>
      <c r="G40" s="7">
        <f t="shared" ref="G40:G46" si="3">ROUND(E40*F40,2)</f>
        <v>0</v>
      </c>
    </row>
    <row r="41" spans="2:7" ht="24" x14ac:dyDescent="0.25">
      <c r="B41" s="20">
        <v>27</v>
      </c>
      <c r="C41" s="10" t="s">
        <v>63</v>
      </c>
      <c r="D41" s="6" t="s">
        <v>4</v>
      </c>
      <c r="E41" s="6">
        <v>205</v>
      </c>
      <c r="F41" s="6"/>
      <c r="G41" s="7">
        <f t="shared" si="3"/>
        <v>0</v>
      </c>
    </row>
    <row r="42" spans="2:7" ht="17.25" x14ac:dyDescent="0.25">
      <c r="B42" s="20">
        <v>28</v>
      </c>
      <c r="C42" s="10" t="s">
        <v>17</v>
      </c>
      <c r="D42" s="6" t="s">
        <v>16</v>
      </c>
      <c r="E42" s="6">
        <v>26.2</v>
      </c>
      <c r="F42" s="27"/>
      <c r="G42" s="7">
        <f t="shared" si="3"/>
        <v>0</v>
      </c>
    </row>
    <row r="43" spans="2:7" ht="24" x14ac:dyDescent="0.25">
      <c r="B43" s="20">
        <v>29</v>
      </c>
      <c r="C43" s="5" t="s">
        <v>18</v>
      </c>
      <c r="D43" s="6" t="s">
        <v>4</v>
      </c>
      <c r="E43" s="6">
        <v>655</v>
      </c>
      <c r="F43" s="6"/>
      <c r="G43" s="7">
        <f t="shared" si="3"/>
        <v>0</v>
      </c>
    </row>
    <row r="44" spans="2:7" ht="17.25" x14ac:dyDescent="0.25">
      <c r="B44" s="20">
        <v>30</v>
      </c>
      <c r="C44" s="10" t="s">
        <v>64</v>
      </c>
      <c r="D44" s="6" t="s">
        <v>16</v>
      </c>
      <c r="E44" s="6">
        <v>13.88</v>
      </c>
      <c r="F44" s="27"/>
      <c r="G44" s="7">
        <f t="shared" si="3"/>
        <v>0</v>
      </c>
    </row>
    <row r="45" spans="2:7" ht="24" x14ac:dyDescent="0.25">
      <c r="B45" s="20">
        <v>31</v>
      </c>
      <c r="C45" s="5" t="s">
        <v>65</v>
      </c>
      <c r="D45" s="6" t="s">
        <v>4</v>
      </c>
      <c r="E45" s="6">
        <v>185</v>
      </c>
      <c r="F45" s="6"/>
      <c r="G45" s="7">
        <f t="shared" si="3"/>
        <v>0</v>
      </c>
    </row>
    <row r="46" spans="2:7" ht="24" x14ac:dyDescent="0.25">
      <c r="B46" s="20">
        <v>32</v>
      </c>
      <c r="C46" s="5" t="s">
        <v>66</v>
      </c>
      <c r="D46" s="6" t="s">
        <v>3</v>
      </c>
      <c r="E46" s="6">
        <v>2880</v>
      </c>
      <c r="F46" s="6"/>
      <c r="G46" s="7">
        <f t="shared" si="3"/>
        <v>0</v>
      </c>
    </row>
    <row r="47" spans="2:7" x14ac:dyDescent="0.25">
      <c r="B47" s="20"/>
      <c r="C47" s="5" t="s">
        <v>34</v>
      </c>
      <c r="D47" s="6"/>
      <c r="E47" s="6"/>
      <c r="F47" s="6"/>
      <c r="G47" s="7">
        <f>SUM(G40:G46)</f>
        <v>0</v>
      </c>
    </row>
    <row r="48" spans="2:7" x14ac:dyDescent="0.25">
      <c r="B48" s="24" t="s">
        <v>2</v>
      </c>
      <c r="C48" s="4" t="s">
        <v>42</v>
      </c>
      <c r="D48" s="28" t="s">
        <v>2</v>
      </c>
      <c r="E48" s="26" t="s">
        <v>2</v>
      </c>
      <c r="F48" s="26" t="s">
        <v>2</v>
      </c>
      <c r="G48" s="26" t="s">
        <v>2</v>
      </c>
    </row>
    <row r="49" spans="2:7" ht="24" x14ac:dyDescent="0.25">
      <c r="B49" s="20">
        <v>33</v>
      </c>
      <c r="C49" s="5" t="s">
        <v>44</v>
      </c>
      <c r="D49" s="6" t="s">
        <v>3</v>
      </c>
      <c r="E49" s="6">
        <v>717</v>
      </c>
      <c r="F49" s="6"/>
      <c r="G49" s="7">
        <f t="shared" ref="G49:G52" si="4">ROUND(E49*F49,2)</f>
        <v>0</v>
      </c>
    </row>
    <row r="50" spans="2:7" ht="36" x14ac:dyDescent="0.25">
      <c r="B50" s="20">
        <v>34</v>
      </c>
      <c r="C50" s="10" t="s">
        <v>45</v>
      </c>
      <c r="D50" s="6" t="s">
        <v>16</v>
      </c>
      <c r="E50" s="6">
        <v>71.7</v>
      </c>
      <c r="F50" s="27"/>
      <c r="G50" s="7">
        <f t="shared" si="4"/>
        <v>0</v>
      </c>
    </row>
    <row r="51" spans="2:7" ht="17.25" x14ac:dyDescent="0.25">
      <c r="B51" s="20">
        <v>35</v>
      </c>
      <c r="C51" s="10" t="s">
        <v>46</v>
      </c>
      <c r="D51" s="6" t="s">
        <v>16</v>
      </c>
      <c r="E51" s="6">
        <v>71.7</v>
      </c>
      <c r="F51" s="27"/>
      <c r="G51" s="7">
        <f t="shared" si="4"/>
        <v>0</v>
      </c>
    </row>
    <row r="52" spans="2:7" ht="17.25" x14ac:dyDescent="0.25">
      <c r="B52" s="20">
        <v>36</v>
      </c>
      <c r="C52" s="5" t="s">
        <v>47</v>
      </c>
      <c r="D52" s="6" t="s">
        <v>3</v>
      </c>
      <c r="E52" s="6">
        <v>717</v>
      </c>
      <c r="F52" s="6"/>
      <c r="G52" s="7">
        <f t="shared" si="4"/>
        <v>0</v>
      </c>
    </row>
    <row r="53" spans="2:7" x14ac:dyDescent="0.25">
      <c r="B53" s="20"/>
      <c r="C53" s="5" t="s">
        <v>43</v>
      </c>
      <c r="D53" s="6"/>
      <c r="E53" s="6"/>
      <c r="F53" s="6"/>
      <c r="G53" s="7">
        <f>SUM(G49:G52)</f>
        <v>0</v>
      </c>
    </row>
    <row r="54" spans="2:7" x14ac:dyDescent="0.25">
      <c r="B54" s="20"/>
      <c r="C54" s="4" t="s">
        <v>67</v>
      </c>
      <c r="D54" s="28" t="s">
        <v>2</v>
      </c>
      <c r="E54" s="26" t="s">
        <v>2</v>
      </c>
      <c r="F54" s="26" t="s">
        <v>2</v>
      </c>
      <c r="G54" s="26" t="s">
        <v>2</v>
      </c>
    </row>
    <row r="55" spans="2:7" ht="36" x14ac:dyDescent="0.25">
      <c r="B55" s="20">
        <v>37</v>
      </c>
      <c r="C55" s="5" t="s">
        <v>68</v>
      </c>
      <c r="D55" s="6" t="s">
        <v>3</v>
      </c>
      <c r="E55" s="6">
        <v>60</v>
      </c>
      <c r="F55" s="6"/>
      <c r="G55" s="7">
        <f t="shared" ref="G55:G61" si="5">ROUND(E55*F55,2)</f>
        <v>0</v>
      </c>
    </row>
    <row r="56" spans="2:7" x14ac:dyDescent="0.25">
      <c r="B56" s="20">
        <v>38</v>
      </c>
      <c r="C56" s="5" t="s">
        <v>69</v>
      </c>
      <c r="D56" s="6" t="s">
        <v>4</v>
      </c>
      <c r="E56" s="6">
        <v>174</v>
      </c>
      <c r="F56" s="6"/>
      <c r="G56" s="7">
        <f t="shared" si="5"/>
        <v>0</v>
      </c>
    </row>
    <row r="57" spans="2:7" x14ac:dyDescent="0.25">
      <c r="B57" s="20">
        <v>39</v>
      </c>
      <c r="C57" s="5" t="s">
        <v>70</v>
      </c>
      <c r="D57" s="6" t="s">
        <v>4</v>
      </c>
      <c r="E57" s="6">
        <v>144</v>
      </c>
      <c r="F57" s="6"/>
      <c r="G57" s="7">
        <f t="shared" si="5"/>
        <v>0</v>
      </c>
    </row>
    <row r="58" spans="2:7" x14ac:dyDescent="0.25">
      <c r="B58" s="20">
        <v>40</v>
      </c>
      <c r="C58" s="5" t="s">
        <v>71</v>
      </c>
      <c r="D58" s="6" t="s">
        <v>4</v>
      </c>
      <c r="E58" s="6">
        <v>30</v>
      </c>
      <c r="F58" s="6"/>
      <c r="G58" s="7">
        <f t="shared" si="5"/>
        <v>0</v>
      </c>
    </row>
    <row r="59" spans="2:7" ht="24" x14ac:dyDescent="0.25">
      <c r="B59" s="20">
        <v>41</v>
      </c>
      <c r="C59" s="5" t="s">
        <v>72</v>
      </c>
      <c r="D59" s="6" t="s">
        <v>4</v>
      </c>
      <c r="E59" s="6">
        <v>144</v>
      </c>
      <c r="F59" s="6"/>
      <c r="G59" s="7">
        <f t="shared" si="5"/>
        <v>0</v>
      </c>
    </row>
    <row r="60" spans="2:7" x14ac:dyDescent="0.25">
      <c r="B60" s="20">
        <v>42</v>
      </c>
      <c r="C60" s="5" t="s">
        <v>73</v>
      </c>
      <c r="D60" s="6" t="s">
        <v>6</v>
      </c>
      <c r="E60" s="6">
        <v>7</v>
      </c>
      <c r="F60" s="6"/>
      <c r="G60" s="7">
        <f t="shared" si="5"/>
        <v>0</v>
      </c>
    </row>
    <row r="61" spans="2:7" x14ac:dyDescent="0.25">
      <c r="B61" s="20">
        <v>43</v>
      </c>
      <c r="C61" s="5" t="s">
        <v>74</v>
      </c>
      <c r="D61" s="6" t="s">
        <v>6</v>
      </c>
      <c r="E61" s="6">
        <v>7</v>
      </c>
      <c r="F61" s="6"/>
      <c r="G61" s="7">
        <f t="shared" si="5"/>
        <v>0</v>
      </c>
    </row>
    <row r="62" spans="2:7" x14ac:dyDescent="0.25">
      <c r="B62" s="20">
        <v>44</v>
      </c>
      <c r="C62" s="5" t="s">
        <v>75</v>
      </c>
      <c r="D62" s="6" t="s">
        <v>76</v>
      </c>
      <c r="E62" s="6">
        <v>7</v>
      </c>
      <c r="F62" s="6"/>
      <c r="G62" s="7">
        <f>ROUND(E62*F62,2)</f>
        <v>0</v>
      </c>
    </row>
    <row r="63" spans="2:7" x14ac:dyDescent="0.25">
      <c r="B63" s="20"/>
      <c r="C63" s="5" t="s">
        <v>77</v>
      </c>
      <c r="D63" s="6"/>
      <c r="E63" s="6"/>
      <c r="F63" s="6"/>
      <c r="G63" s="7">
        <f>SUM(G55:G62)</f>
        <v>0</v>
      </c>
    </row>
    <row r="64" spans="2:7" x14ac:dyDescent="0.25">
      <c r="B64" s="23" t="s">
        <v>2</v>
      </c>
      <c r="C64" s="4" t="s">
        <v>5</v>
      </c>
      <c r="D64" s="28" t="s">
        <v>2</v>
      </c>
      <c r="E64" s="26" t="s">
        <v>2</v>
      </c>
      <c r="F64" s="26" t="s">
        <v>2</v>
      </c>
      <c r="G64" s="26" t="s">
        <v>2</v>
      </c>
    </row>
    <row r="65" spans="2:7" x14ac:dyDescent="0.25">
      <c r="B65" s="20">
        <v>45</v>
      </c>
      <c r="C65" s="11" t="s">
        <v>78</v>
      </c>
      <c r="D65" s="6" t="s">
        <v>6</v>
      </c>
      <c r="E65" s="6">
        <v>1</v>
      </c>
      <c r="F65" s="6"/>
      <c r="G65" s="7">
        <f t="shared" ref="G65:G71" si="6">ROUND(E65*F65,2)</f>
        <v>0</v>
      </c>
    </row>
    <row r="66" spans="2:7" x14ac:dyDescent="0.25">
      <c r="B66" s="20">
        <v>46</v>
      </c>
      <c r="C66" s="11" t="s">
        <v>79</v>
      </c>
      <c r="D66" s="6" t="s">
        <v>6</v>
      </c>
      <c r="E66" s="6">
        <v>1</v>
      </c>
      <c r="F66" s="6"/>
      <c r="G66" s="7">
        <f t="shared" si="6"/>
        <v>0</v>
      </c>
    </row>
    <row r="67" spans="2:7" x14ac:dyDescent="0.25">
      <c r="B67" s="20">
        <v>47</v>
      </c>
      <c r="C67" s="11" t="s">
        <v>30</v>
      </c>
      <c r="D67" s="6" t="s">
        <v>6</v>
      </c>
      <c r="E67" s="6">
        <v>12</v>
      </c>
      <c r="F67" s="6"/>
      <c r="G67" s="7">
        <f t="shared" si="6"/>
        <v>0</v>
      </c>
    </row>
    <row r="68" spans="2:7" x14ac:dyDescent="0.25">
      <c r="B68" s="20">
        <v>48</v>
      </c>
      <c r="C68" s="11" t="s">
        <v>29</v>
      </c>
      <c r="D68" s="6" t="s">
        <v>6</v>
      </c>
      <c r="E68" s="6">
        <v>13</v>
      </c>
      <c r="F68" s="6"/>
      <c r="G68" s="7">
        <f t="shared" si="6"/>
        <v>0</v>
      </c>
    </row>
    <row r="69" spans="2:7" x14ac:dyDescent="0.25">
      <c r="B69" s="20">
        <v>49</v>
      </c>
      <c r="C69" s="11" t="s">
        <v>80</v>
      </c>
      <c r="D69" s="6" t="s">
        <v>6</v>
      </c>
      <c r="E69" s="6">
        <v>15</v>
      </c>
      <c r="F69" s="6"/>
      <c r="G69" s="7">
        <f t="shared" si="6"/>
        <v>0</v>
      </c>
    </row>
    <row r="70" spans="2:7" x14ac:dyDescent="0.25">
      <c r="B70" s="20">
        <v>50</v>
      </c>
      <c r="C70" s="11" t="s">
        <v>81</v>
      </c>
      <c r="D70" s="6" t="s">
        <v>6</v>
      </c>
      <c r="E70" s="6">
        <v>25</v>
      </c>
      <c r="F70" s="6"/>
      <c r="G70" s="7">
        <f t="shared" si="6"/>
        <v>0</v>
      </c>
    </row>
    <row r="71" spans="2:7" x14ac:dyDescent="0.25">
      <c r="B71" s="20">
        <v>51</v>
      </c>
      <c r="C71" s="11" t="s">
        <v>82</v>
      </c>
      <c r="D71" s="6" t="s">
        <v>4</v>
      </c>
      <c r="E71" s="6">
        <v>1</v>
      </c>
      <c r="F71" s="6"/>
      <c r="G71" s="7">
        <f t="shared" si="6"/>
        <v>0</v>
      </c>
    </row>
    <row r="72" spans="2:7" x14ac:dyDescent="0.25">
      <c r="B72" s="20"/>
      <c r="C72" s="11" t="s">
        <v>35</v>
      </c>
      <c r="D72" s="6"/>
      <c r="E72" s="6"/>
      <c r="F72" s="6"/>
      <c r="G72" s="7">
        <f>SUM(G65:G71)</f>
        <v>0</v>
      </c>
    </row>
    <row r="73" spans="2:7" x14ac:dyDescent="0.25">
      <c r="B73" s="29" t="s">
        <v>7</v>
      </c>
      <c r="C73" s="29"/>
      <c r="D73" s="29"/>
      <c r="E73" s="29"/>
      <c r="F73" s="29"/>
      <c r="G73" s="12">
        <f>G20+G23+G32+G38+G47+G53+G63+G72</f>
        <v>0</v>
      </c>
    </row>
    <row r="74" spans="2:7" x14ac:dyDescent="0.25">
      <c r="B74" s="29" t="s">
        <v>8</v>
      </c>
      <c r="C74" s="29"/>
      <c r="D74" s="29"/>
      <c r="E74" s="29"/>
      <c r="F74" s="29"/>
      <c r="G74" s="12">
        <f>G73*0.23</f>
        <v>0</v>
      </c>
    </row>
    <row r="75" spans="2:7" x14ac:dyDescent="0.25">
      <c r="B75" s="29" t="s">
        <v>9</v>
      </c>
      <c r="C75" s="29"/>
      <c r="D75" s="29"/>
      <c r="E75" s="29"/>
      <c r="F75" s="29"/>
      <c r="G75" s="13">
        <f>SUM(G73:G74)</f>
        <v>0</v>
      </c>
    </row>
    <row r="76" spans="2:7" x14ac:dyDescent="0.25">
      <c r="C76" s="16"/>
      <c r="D76" s="17"/>
      <c r="E76" s="17"/>
    </row>
    <row r="77" spans="2:7" x14ac:dyDescent="0.25">
      <c r="C77" s="16"/>
      <c r="D77" s="17"/>
      <c r="E77" s="17"/>
    </row>
    <row r="78" spans="2:7" x14ac:dyDescent="0.25">
      <c r="C78" s="16"/>
      <c r="D78" s="17"/>
      <c r="E78" s="17"/>
    </row>
  </sheetData>
  <mergeCells count="11">
    <mergeCell ref="B73:F73"/>
    <mergeCell ref="B74:F74"/>
    <mergeCell ref="B75:F75"/>
    <mergeCell ref="B1:G1"/>
    <mergeCell ref="B2:G2"/>
    <mergeCell ref="B3:B4"/>
    <mergeCell ref="C3:C4"/>
    <mergeCell ref="D3:D4"/>
    <mergeCell ref="E3:E4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2019-05-28T07:15:44Z</cp:lastPrinted>
  <dcterms:created xsi:type="dcterms:W3CDTF">2018-04-08T22:27:39Z</dcterms:created>
  <dcterms:modified xsi:type="dcterms:W3CDTF">2019-05-28T07:17:27Z</dcterms:modified>
</cp:coreProperties>
</file>