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24 Nadzór nad inwestycjami\126. Gospodarska\OGłoszenie Gospodarksa\"/>
    </mc:Choice>
  </mc:AlternateContent>
  <bookViews>
    <workbookView xWindow="0" yWindow="0" windowWidth="19200" windowHeight="10860"/>
  </bookViews>
  <sheets>
    <sheet name="Arkusz1" sheetId="1" r:id="rId1"/>
    <sheet name="Arkusz2" sheetId="2" r:id="rId2"/>
    <sheet name="Arkusz3" sheetId="3" r:id="rId3"/>
    <sheet name="Raport zgodności" sheetId="4" r:id="rId4"/>
  </sheets>
  <calcPr calcId="162913"/>
</workbook>
</file>

<file path=xl/calcChain.xml><?xml version="1.0" encoding="utf-8"?>
<calcChain xmlns="http://schemas.openxmlformats.org/spreadsheetml/2006/main">
  <c r="G16" i="1" l="1"/>
  <c r="G10" i="1"/>
  <c r="G36" i="1"/>
  <c r="G34" i="1"/>
  <c r="G31" i="1"/>
  <c r="G30" i="1"/>
  <c r="G27" i="1"/>
  <c r="G25" i="1"/>
  <c r="G23" i="1"/>
  <c r="G21" i="1"/>
  <c r="G19" i="1"/>
  <c r="G13" i="1"/>
  <c r="G9" i="1"/>
  <c r="G7" i="1"/>
  <c r="G39" i="1" l="1"/>
  <c r="G40" i="1" s="1"/>
  <c r="G41" i="1" s="1"/>
</calcChain>
</file>

<file path=xl/sharedStrings.xml><?xml version="1.0" encoding="utf-8"?>
<sst xmlns="http://schemas.openxmlformats.org/spreadsheetml/2006/main" count="155" uniqueCount="107">
  <si>
    <t>Lp.</t>
  </si>
  <si>
    <t>Podstawa</t>
  </si>
  <si>
    <t>j.m.</t>
  </si>
  <si>
    <t>1.1</t>
  </si>
  <si>
    <t>m2</t>
  </si>
  <si>
    <t>m</t>
  </si>
  <si>
    <t>m3</t>
  </si>
  <si>
    <t>km</t>
  </si>
  <si>
    <t>Opis</t>
  </si>
  <si>
    <t>obmiar</t>
  </si>
  <si>
    <t xml:space="preserve">Przedmiar robót - oferta </t>
  </si>
  <si>
    <t>Ogółem wartość kosztorysu netto:</t>
  </si>
  <si>
    <t>Podatek Vat 23%</t>
  </si>
  <si>
    <t>Ogółem wartość kosztorysu brutto:</t>
  </si>
  <si>
    <t xml:space="preserve">Budowa dojść do przejść dla pieszych – na skrzyżowaniu ul. Gospodarskiej z ul. Bobrownicką i ul. Szczepankowo </t>
  </si>
  <si>
    <t>ROBOTY PRZYGOTOWAWCZE</t>
  </si>
  <si>
    <t>1.</t>
  </si>
  <si>
    <t>D 01.00.00</t>
  </si>
  <si>
    <t>D 01.01.01 45233000-9</t>
  </si>
  <si>
    <t>ODTWORZENIE (WYZNACZENIE) TRASY I PUNKTÓW WYSOKOŚCIOWYCH. CPV: Roboty w zakresie konstruowania, fundamentowania oraz wykonywania nawierzchni autostrad, dróg</t>
  </si>
  <si>
    <t>*</t>
  </si>
  <si>
    <t>cena jednostk. [zł]</t>
  </si>
  <si>
    <t>Wartość [zł]</t>
  </si>
  <si>
    <t>1.1.1</t>
  </si>
  <si>
    <t>Wyznaczenie trasy i punktów wyskokościowych dróg w terenie równinnym</t>
  </si>
  <si>
    <t>1.2.</t>
  </si>
  <si>
    <t xml:space="preserve">D 01.02.04 45111000-8 </t>
  </si>
  <si>
    <t xml:space="preserve">ROZBÓRKA ELEMNTÓW DRÓG CPV: Roboty w zakresie rozbirek, przygotowania oraz oczyszczenie terenu pod budowę </t>
  </si>
  <si>
    <t>Rozbieranie nawierzchni z płytek chodnikowych</t>
  </si>
  <si>
    <t xml:space="preserve">Rozbieranie krawężników betonowych wraz z ławą betonową </t>
  </si>
  <si>
    <t>1.2.1</t>
  </si>
  <si>
    <t>1.2.2.</t>
  </si>
  <si>
    <t xml:space="preserve">ROBOTY ZIEMNE </t>
  </si>
  <si>
    <t>D 02.00.00</t>
  </si>
  <si>
    <t>WYKOANANIE WYKOPÓW W GRUNTACH I-IV KATEGORII. CPV:  Roboty ziemne i wykopaliskowe</t>
  </si>
  <si>
    <t>D 02.01.01 45112000-5</t>
  </si>
  <si>
    <t>2.1</t>
  </si>
  <si>
    <t>2.1.1.</t>
  </si>
  <si>
    <t>Wykonanie wykopów w gruntach kategorii I-IV wykonawynae ręcznie z transportem urobku  - korytowanie pod kostrukcję chodnika</t>
  </si>
  <si>
    <t>3.</t>
  </si>
  <si>
    <t>D 04.00.00</t>
  </si>
  <si>
    <t>PODBUDOWY</t>
  </si>
  <si>
    <t>3.1.</t>
  </si>
  <si>
    <t>D 04.06.01 45233000-9</t>
  </si>
  <si>
    <t xml:space="preserve">PODBUDOW Z BETONU CEMENTOWEGO. CPV: Roboty w zakresie konstruowania, fundamentowania oraz wykonywania nawierzchni autostrad, dróg, </t>
  </si>
  <si>
    <t>3.1.1.</t>
  </si>
  <si>
    <t>Wykonanie warstwy betonu cementowego, gr 0,10 m</t>
  </si>
  <si>
    <t>D 05.00.00</t>
  </si>
  <si>
    <t>NAWIERZCHNIE</t>
  </si>
  <si>
    <t>4.1</t>
  </si>
  <si>
    <t>D 05.03.23 45233000-9</t>
  </si>
  <si>
    <t xml:space="preserve">NAWIERZCHNIA Z KOSTKI BETONOWEJ. CPV: Roboty w zakresie konstruowania, fundamentowania oraz wykonywania nawierzchni autostrad, dróg, </t>
  </si>
  <si>
    <t>4.1.1</t>
  </si>
  <si>
    <t>Wykonanie nawierzchni z kostki betonowej z mikrofazą gr 8 cm na podsypce cementowo-piaskowej gr. 3-4 cm</t>
  </si>
  <si>
    <t>4.2</t>
  </si>
  <si>
    <t>D 05.03.05b 45233000-9</t>
  </si>
  <si>
    <t xml:space="preserve">NAWIERZCHNIA Z BETONU ASFALTOWEGO, WARSTWA WIĄŻĄCA I WYRÓWNAWCZA. CPV: Roboty w zakresie konstruowania, fundamentowania oraz wykonywania nawierzchni autostrad, dróg, </t>
  </si>
  <si>
    <t>4.2.1</t>
  </si>
  <si>
    <t>Warstwa wiążąca BA 0/16 - gr 8 - nawierzchnia jezdni</t>
  </si>
  <si>
    <t xml:space="preserve">4.3 </t>
  </si>
  <si>
    <t>D 05.03.11 45233000-9</t>
  </si>
  <si>
    <t xml:space="preserve">FREZOWANIE NAWIERZCHNI ASFALTOWYCH NA ZIMNO. CPV: Roboty w zakresie konstruowania, fundamentowania oraz wykonywania nawierzchni autostrad, dróg, </t>
  </si>
  <si>
    <t>4.3.1</t>
  </si>
  <si>
    <t>Frezowanie nawierzchni - gr 8-12 cm</t>
  </si>
  <si>
    <t>4.4</t>
  </si>
  <si>
    <t>D 05.03.5a 45233000-9</t>
  </si>
  <si>
    <t xml:space="preserve">NAWIERZCHNIA Z BETONU ASFALTOWEGO. CPV: Roboty w zakresie konstruowania, fundamentowania oraz wykonywania nawierzchni autostrad, dróg, </t>
  </si>
  <si>
    <t>4.4.1</t>
  </si>
  <si>
    <t>Warstwa ścieralna - BA 0/11 - gr. 4 cm - nawierzchnia jezdni</t>
  </si>
  <si>
    <t>4.5</t>
  </si>
  <si>
    <t>D 05.03.26 45233000-9</t>
  </si>
  <si>
    <t xml:space="preserve">ZABEZPIECZENIE GEOSIATKĄ NAWIERZCHNI ASFALTOWEJ PRZED SPĘKANIAMI ODBITYMI. CPV: Roboty w zakresie konstruowania, fundamentowania oraz wykonywania nawierzchni autostrad, dróg, </t>
  </si>
  <si>
    <t>4.5.1</t>
  </si>
  <si>
    <t xml:space="preserve">Ułożenie geosiatki na połączeniu nawierzchni istniejącej i wybudowanej, na warstwie podbudowy zasadnieczej </t>
  </si>
  <si>
    <t>D 07.00.00</t>
  </si>
  <si>
    <t>OZNAKOWANIE DRÓG I URZĄDZENIE BEZPIECZEŃSTWA RUCHU</t>
  </si>
  <si>
    <t>5.1</t>
  </si>
  <si>
    <t>D 07.01.01 45233000-9</t>
  </si>
  <si>
    <t>OZNAKOWANIE POZIOME. CPV: Roboty w zakresie kostruowania, fundamentowania oraz wykonania nawierzchni autostrad, dróg.</t>
  </si>
  <si>
    <t>5.1.1</t>
  </si>
  <si>
    <t xml:space="preserve">Wykonanie oznakowania poziomowego </t>
  </si>
  <si>
    <t>5.1.2</t>
  </si>
  <si>
    <t>Montaż naklejonych elementów z wypustkami rozpoznawalnymi przez osoby niewidome i niedowidzące, koloru zółtego; szer. 0,6 m</t>
  </si>
  <si>
    <t xml:space="preserve">6. </t>
  </si>
  <si>
    <t>D 08.00.00</t>
  </si>
  <si>
    <t>ELEMENTY ULIC</t>
  </si>
  <si>
    <t>D 08.01.01 45233000-9</t>
  </si>
  <si>
    <t>KRAWĘZNIKI BETONOWE. CPV: Roboty w zakresie konstruowania, fundamentowania oraz wykonywania nawierzhcni asutostrad, dróg</t>
  </si>
  <si>
    <t>6.1</t>
  </si>
  <si>
    <t>6.1.1.</t>
  </si>
  <si>
    <t xml:space="preserve">Ustawienie krawążników betonowych o wymiarach 20x30 cm z wykonaniem ław betonowych z oporem z betonu C12/15 na podsypce cementowo-piaskowej 1: 4 gr. 3 cm oraz wypełnienie spoin między nowymi krawżnikami, a nawierzchnią materiałem bitumicznym </t>
  </si>
  <si>
    <t>6.2</t>
  </si>
  <si>
    <t>D 08.03.01  45233000-9</t>
  </si>
  <si>
    <t>BETONOWE OBRZEŻA CHODNIKOWE, CPV: Roboty w zakresie konstruowania, fundamentowania oraz wykonywania nawierzhcni asutostrad, dróg</t>
  </si>
  <si>
    <t>6.2.1</t>
  </si>
  <si>
    <t xml:space="preserve"> </t>
  </si>
  <si>
    <t>Usuwanie obrzeży betonowych o wymiarach 8x30 cm na podsypce cementowej - kruszywowej 1:4 gr. 3 cm i ławie betonowe z oporem z betonu C 12/15</t>
  </si>
  <si>
    <t>ROBOTY DODATKOWE</t>
  </si>
  <si>
    <t>7.1</t>
  </si>
  <si>
    <t>D.09.01.01</t>
  </si>
  <si>
    <t>Humusowanie z obsianiem przy grubości warstwy humusu 10 cm</t>
  </si>
  <si>
    <t>3. zał nr 3 Przedmiar robót_oferta Gospodarska.xls — raport zgodności</t>
  </si>
  <si>
    <t>Uruchom na: 2019-05-14 12:41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</si>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</sst>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2" fontId="1" fillId="0" borderId="0" xfId="0" applyNumberFormat="1" applyFont="1"/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2" fontId="1" fillId="0" borderId="1" xfId="0" applyNumberFormat="1" applyFont="1" applyBorder="1" applyAlignment="1">
      <alignment wrapText="1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28" zoomScale="85" zoomScaleNormal="85" workbookViewId="0">
      <selection activeCell="G42" sqref="G42"/>
    </sheetView>
  </sheetViews>
  <sheetFormatPr defaultColWidth="9.109375" defaultRowHeight="15" x14ac:dyDescent="0.25"/>
  <cols>
    <col min="1" max="1" width="11.6640625" style="1" customWidth="1"/>
    <col min="2" max="2" width="14.109375" style="2" customWidth="1"/>
    <col min="3" max="3" width="61.88671875" style="2" customWidth="1"/>
    <col min="4" max="4" width="9.109375" style="1"/>
    <col min="5" max="5" width="10.44140625" style="1" customWidth="1"/>
    <col min="6" max="6" width="11.88671875" style="4" customWidth="1"/>
    <col min="7" max="7" width="12.6640625" style="3" customWidth="1"/>
    <col min="8" max="16384" width="9.109375" style="1"/>
  </cols>
  <sheetData>
    <row r="1" spans="1:11" x14ac:dyDescent="0.25">
      <c r="A1" s="49" t="s">
        <v>10</v>
      </c>
      <c r="B1" s="50"/>
      <c r="C1" s="50"/>
      <c r="D1" s="50"/>
      <c r="E1" s="50"/>
      <c r="F1" s="50"/>
      <c r="G1" s="50"/>
    </row>
    <row r="2" spans="1:11" ht="35.25" customHeight="1" x14ac:dyDescent="0.25">
      <c r="A2" s="51" t="s">
        <v>14</v>
      </c>
      <c r="B2" s="52"/>
      <c r="C2" s="52"/>
      <c r="D2" s="52"/>
      <c r="E2" s="52"/>
      <c r="F2" s="52"/>
      <c r="G2" s="52"/>
    </row>
    <row r="3" spans="1:11" ht="45.6" thickBot="1" x14ac:dyDescent="0.3">
      <c r="A3" s="17" t="s">
        <v>0</v>
      </c>
      <c r="B3" s="7" t="s">
        <v>1</v>
      </c>
      <c r="C3" s="7" t="s">
        <v>8</v>
      </c>
      <c r="D3" s="7" t="s">
        <v>2</v>
      </c>
      <c r="E3" s="7" t="s">
        <v>9</v>
      </c>
      <c r="F3" s="18" t="s">
        <v>21</v>
      </c>
      <c r="G3" s="19" t="s">
        <v>22</v>
      </c>
    </row>
    <row r="4" spans="1:11" ht="15.75" customHeight="1" thickTop="1" x14ac:dyDescent="0.2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</row>
    <row r="5" spans="1:11" ht="15" customHeight="1" x14ac:dyDescent="0.25">
      <c r="A5" s="10" t="s">
        <v>16</v>
      </c>
      <c r="B5" s="16" t="s">
        <v>17</v>
      </c>
      <c r="C5" s="28" t="s">
        <v>15</v>
      </c>
      <c r="D5" s="16" t="s">
        <v>20</v>
      </c>
      <c r="E5" s="16" t="s">
        <v>20</v>
      </c>
      <c r="F5" s="16"/>
      <c r="G5" s="16"/>
    </row>
    <row r="6" spans="1:11" s="21" customFormat="1" ht="57.75" customHeight="1" x14ac:dyDescent="0.25">
      <c r="A6" s="22" t="s">
        <v>3</v>
      </c>
      <c r="B6" s="23" t="s">
        <v>18</v>
      </c>
      <c r="C6" s="23" t="s">
        <v>19</v>
      </c>
      <c r="D6" s="23" t="s">
        <v>20</v>
      </c>
      <c r="E6" s="24" t="s">
        <v>20</v>
      </c>
      <c r="F6" s="23"/>
      <c r="G6" s="23"/>
    </row>
    <row r="7" spans="1:11" ht="30" x14ac:dyDescent="0.25">
      <c r="A7" s="11" t="s">
        <v>23</v>
      </c>
      <c r="B7" s="11"/>
      <c r="C7" s="29" t="s">
        <v>24</v>
      </c>
      <c r="D7" s="11" t="s">
        <v>7</v>
      </c>
      <c r="E7" s="13">
        <v>7.0000000000000007E-2</v>
      </c>
      <c r="F7" s="12">
        <v>0</v>
      </c>
      <c r="G7" s="13">
        <f t="shared" ref="G7:G13" si="0">ROUND(E7*F7,2)</f>
        <v>0</v>
      </c>
    </row>
    <row r="8" spans="1:11" s="21" customFormat="1" ht="36.75" customHeight="1" x14ac:dyDescent="0.25">
      <c r="A8" s="22" t="s">
        <v>25</v>
      </c>
      <c r="B8" s="23" t="s">
        <v>26</v>
      </c>
      <c r="C8" s="23" t="s">
        <v>27</v>
      </c>
      <c r="D8" s="22" t="s">
        <v>20</v>
      </c>
      <c r="E8" s="25" t="s">
        <v>20</v>
      </c>
      <c r="F8" s="22"/>
      <c r="G8" s="22"/>
    </row>
    <row r="9" spans="1:11" x14ac:dyDescent="0.25">
      <c r="A9" s="11" t="s">
        <v>30</v>
      </c>
      <c r="B9" s="5"/>
      <c r="C9" s="5" t="s">
        <v>28</v>
      </c>
      <c r="D9" s="11" t="s">
        <v>4</v>
      </c>
      <c r="E9" s="13">
        <v>7</v>
      </c>
      <c r="F9" s="12">
        <v>0</v>
      </c>
      <c r="G9" s="13">
        <f>ROUND(E9*F9,2)</f>
        <v>0</v>
      </c>
    </row>
    <row r="10" spans="1:11" ht="30" x14ac:dyDescent="0.25">
      <c r="A10" s="11" t="s">
        <v>31</v>
      </c>
      <c r="B10" s="5"/>
      <c r="C10" s="5" t="s">
        <v>29</v>
      </c>
      <c r="D10" s="11" t="s">
        <v>5</v>
      </c>
      <c r="E10" s="13">
        <v>19</v>
      </c>
      <c r="F10" s="12">
        <v>0</v>
      </c>
      <c r="G10" s="13">
        <f>ROUND(E10*F10,2)</f>
        <v>0</v>
      </c>
    </row>
    <row r="11" spans="1:11" x14ac:dyDescent="0.25">
      <c r="A11" s="10">
        <v>2</v>
      </c>
      <c r="B11" s="16" t="s">
        <v>33</v>
      </c>
      <c r="C11" s="16" t="s">
        <v>32</v>
      </c>
      <c r="D11" s="10" t="s">
        <v>20</v>
      </c>
      <c r="E11" s="15" t="s">
        <v>20</v>
      </c>
      <c r="F11" s="14"/>
      <c r="G11" s="15"/>
      <c r="K11" s="21"/>
    </row>
    <row r="12" spans="1:11" s="21" customFormat="1" ht="27.6" x14ac:dyDescent="0.25">
      <c r="A12" s="22" t="s">
        <v>36</v>
      </c>
      <c r="B12" s="23" t="s">
        <v>35</v>
      </c>
      <c r="C12" s="23" t="s">
        <v>34</v>
      </c>
      <c r="D12" s="22" t="s">
        <v>20</v>
      </c>
      <c r="E12" s="25" t="s">
        <v>20</v>
      </c>
      <c r="F12" s="26"/>
      <c r="G12" s="25"/>
    </row>
    <row r="13" spans="1:11" ht="45" x14ac:dyDescent="0.25">
      <c r="A13" s="11" t="s">
        <v>37</v>
      </c>
      <c r="B13" s="5"/>
      <c r="C13" s="5" t="s">
        <v>38</v>
      </c>
      <c r="D13" s="11" t="s">
        <v>6</v>
      </c>
      <c r="E13" s="13">
        <v>51</v>
      </c>
      <c r="F13" s="12">
        <v>0</v>
      </c>
      <c r="G13" s="13">
        <f t="shared" si="0"/>
        <v>0</v>
      </c>
    </row>
    <row r="14" spans="1:11" x14ac:dyDescent="0.25">
      <c r="A14" s="10" t="s">
        <v>39</v>
      </c>
      <c r="B14" s="16" t="s">
        <v>40</v>
      </c>
      <c r="C14" s="16" t="s">
        <v>41</v>
      </c>
      <c r="D14" s="10" t="s">
        <v>20</v>
      </c>
      <c r="E14" s="15" t="s">
        <v>20</v>
      </c>
      <c r="F14" s="14"/>
      <c r="G14" s="15"/>
    </row>
    <row r="15" spans="1:11" s="21" customFormat="1" ht="41.4" x14ac:dyDescent="0.25">
      <c r="A15" s="22" t="s">
        <v>42</v>
      </c>
      <c r="B15" s="23" t="s">
        <v>43</v>
      </c>
      <c r="C15" s="23" t="s">
        <v>44</v>
      </c>
      <c r="D15" s="22" t="s">
        <v>20</v>
      </c>
      <c r="E15" s="25" t="s">
        <v>20</v>
      </c>
      <c r="F15" s="26"/>
      <c r="G15" s="25"/>
    </row>
    <row r="16" spans="1:11" ht="15" customHeight="1" x14ac:dyDescent="0.25">
      <c r="A16" s="11" t="s">
        <v>45</v>
      </c>
      <c r="B16" s="27"/>
      <c r="C16" s="6" t="s">
        <v>46</v>
      </c>
      <c r="D16" s="5" t="s">
        <v>4</v>
      </c>
      <c r="E16" s="20">
        <v>242</v>
      </c>
      <c r="F16" s="5">
        <v>0</v>
      </c>
      <c r="G16" s="13">
        <f>ROUND(E16*F16,2)</f>
        <v>0</v>
      </c>
    </row>
    <row r="17" spans="1:7" x14ac:dyDescent="0.25">
      <c r="A17" s="10">
        <v>4</v>
      </c>
      <c r="B17" s="16" t="s">
        <v>47</v>
      </c>
      <c r="C17" s="16" t="s">
        <v>48</v>
      </c>
      <c r="D17" s="10" t="s">
        <v>20</v>
      </c>
      <c r="E17" s="15" t="s">
        <v>20</v>
      </c>
      <c r="F17" s="14"/>
      <c r="G17" s="15"/>
    </row>
    <row r="18" spans="1:7" s="21" customFormat="1" ht="41.4" x14ac:dyDescent="0.25">
      <c r="A18" s="22" t="s">
        <v>49</v>
      </c>
      <c r="B18" s="23" t="s">
        <v>50</v>
      </c>
      <c r="C18" s="23" t="s">
        <v>51</v>
      </c>
      <c r="D18" s="22" t="s">
        <v>20</v>
      </c>
      <c r="E18" s="25" t="s">
        <v>20</v>
      </c>
      <c r="F18" s="26"/>
      <c r="G18" s="25"/>
    </row>
    <row r="19" spans="1:7" ht="30" x14ac:dyDescent="0.25">
      <c r="A19" s="11" t="s">
        <v>52</v>
      </c>
      <c r="B19" s="5"/>
      <c r="C19" s="5" t="s">
        <v>53</v>
      </c>
      <c r="D19" s="11" t="s">
        <v>6</v>
      </c>
      <c r="E19" s="13">
        <v>242</v>
      </c>
      <c r="F19" s="12">
        <v>0</v>
      </c>
      <c r="G19" s="13">
        <f>ROUND(E19*F19,2)</f>
        <v>0</v>
      </c>
    </row>
    <row r="20" spans="1:7" s="21" customFormat="1" ht="55.2" x14ac:dyDescent="0.25">
      <c r="A20" s="22" t="s">
        <v>54</v>
      </c>
      <c r="B20" s="23" t="s">
        <v>55</v>
      </c>
      <c r="C20" s="23" t="s">
        <v>56</v>
      </c>
      <c r="D20" s="22" t="s">
        <v>20</v>
      </c>
      <c r="E20" s="25" t="s">
        <v>20</v>
      </c>
      <c r="F20" s="26"/>
      <c r="G20" s="25"/>
    </row>
    <row r="21" spans="1:7" x14ac:dyDescent="0.25">
      <c r="A21" s="11" t="s">
        <v>57</v>
      </c>
      <c r="B21" s="5"/>
      <c r="C21" s="5" t="s">
        <v>58</v>
      </c>
      <c r="D21" s="11" t="s">
        <v>6</v>
      </c>
      <c r="E21" s="13">
        <v>10</v>
      </c>
      <c r="F21" s="12">
        <v>0</v>
      </c>
      <c r="G21" s="13">
        <f>ROUND(E21*F21,2)</f>
        <v>0</v>
      </c>
    </row>
    <row r="22" spans="1:7" s="21" customFormat="1" ht="55.5" customHeight="1" x14ac:dyDescent="0.25">
      <c r="A22" s="22" t="s">
        <v>59</v>
      </c>
      <c r="B22" s="23" t="s">
        <v>60</v>
      </c>
      <c r="C22" s="23" t="s">
        <v>61</v>
      </c>
      <c r="D22" s="23" t="s">
        <v>20</v>
      </c>
      <c r="E22" s="24" t="s">
        <v>20</v>
      </c>
      <c r="F22" s="23"/>
      <c r="G22" s="23"/>
    </row>
    <row r="23" spans="1:7" x14ac:dyDescent="0.25">
      <c r="A23" s="11" t="s">
        <v>62</v>
      </c>
      <c r="B23" s="5"/>
      <c r="C23" s="5" t="s">
        <v>63</v>
      </c>
      <c r="D23" s="11" t="s">
        <v>4</v>
      </c>
      <c r="E23" s="13">
        <v>113</v>
      </c>
      <c r="F23" s="12">
        <v>0</v>
      </c>
      <c r="G23" s="13">
        <f t="shared" ref="G23:G27" si="1">ROUND(E23*F23,2)</f>
        <v>0</v>
      </c>
    </row>
    <row r="24" spans="1:7" s="21" customFormat="1" ht="66.75" customHeight="1" x14ac:dyDescent="0.25">
      <c r="A24" s="22" t="s">
        <v>64</v>
      </c>
      <c r="B24" s="23" t="s">
        <v>65</v>
      </c>
      <c r="C24" s="23" t="s">
        <v>66</v>
      </c>
      <c r="D24" s="22" t="s">
        <v>20</v>
      </c>
      <c r="E24" s="25" t="s">
        <v>20</v>
      </c>
      <c r="F24" s="26"/>
      <c r="G24" s="25"/>
    </row>
    <row r="25" spans="1:7" x14ac:dyDescent="0.25">
      <c r="A25" s="11" t="s">
        <v>67</v>
      </c>
      <c r="B25" s="5"/>
      <c r="C25" s="5" t="s">
        <v>68</v>
      </c>
      <c r="D25" s="11" t="s">
        <v>4</v>
      </c>
      <c r="E25" s="13">
        <v>20</v>
      </c>
      <c r="F25" s="12">
        <v>0</v>
      </c>
      <c r="G25" s="13">
        <f t="shared" si="1"/>
        <v>0</v>
      </c>
    </row>
    <row r="26" spans="1:7" s="21" customFormat="1" ht="55.2" x14ac:dyDescent="0.25">
      <c r="A26" s="22" t="s">
        <v>69</v>
      </c>
      <c r="B26" s="23" t="s">
        <v>70</v>
      </c>
      <c r="C26" s="23" t="s">
        <v>71</v>
      </c>
      <c r="D26" s="22" t="s">
        <v>20</v>
      </c>
      <c r="E26" s="25" t="s">
        <v>20</v>
      </c>
      <c r="F26" s="26"/>
      <c r="G26" s="25"/>
    </row>
    <row r="27" spans="1:7" ht="30" x14ac:dyDescent="0.25">
      <c r="A27" s="11" t="s">
        <v>72</v>
      </c>
      <c r="B27" s="5"/>
      <c r="C27" s="5" t="s">
        <v>73</v>
      </c>
      <c r="D27" s="11" t="s">
        <v>4</v>
      </c>
      <c r="E27" s="13">
        <v>14</v>
      </c>
      <c r="F27" s="12">
        <v>0</v>
      </c>
      <c r="G27" s="13">
        <f t="shared" si="1"/>
        <v>0</v>
      </c>
    </row>
    <row r="28" spans="1:7" ht="30" x14ac:dyDescent="0.25">
      <c r="A28" s="10">
        <v>5</v>
      </c>
      <c r="B28" s="16" t="s">
        <v>74</v>
      </c>
      <c r="C28" s="16" t="s">
        <v>75</v>
      </c>
      <c r="D28" s="10" t="s">
        <v>20</v>
      </c>
      <c r="E28" s="15" t="s">
        <v>20</v>
      </c>
      <c r="F28" s="14"/>
      <c r="G28" s="15"/>
    </row>
    <row r="29" spans="1:7" s="21" customFormat="1" ht="41.4" x14ac:dyDescent="0.25">
      <c r="A29" s="22" t="s">
        <v>76</v>
      </c>
      <c r="B29" s="23" t="s">
        <v>77</v>
      </c>
      <c r="C29" s="23" t="s">
        <v>78</v>
      </c>
      <c r="D29" s="23" t="s">
        <v>20</v>
      </c>
      <c r="E29" s="24" t="s">
        <v>20</v>
      </c>
      <c r="F29" s="23"/>
      <c r="G29" s="23"/>
    </row>
    <row r="30" spans="1:7" x14ac:dyDescent="0.25">
      <c r="A30" s="11" t="s">
        <v>79</v>
      </c>
      <c r="B30" s="5"/>
      <c r="C30" s="5" t="s">
        <v>80</v>
      </c>
      <c r="D30" s="11" t="s">
        <v>4</v>
      </c>
      <c r="E30" s="13">
        <v>95</v>
      </c>
      <c r="F30" s="12">
        <v>0</v>
      </c>
      <c r="G30" s="13">
        <f t="shared" ref="G30:G36" si="2">ROUND(E30*F30,2)</f>
        <v>0</v>
      </c>
    </row>
    <row r="31" spans="1:7" ht="45" x14ac:dyDescent="0.25">
      <c r="A31" s="11" t="s">
        <v>81</v>
      </c>
      <c r="B31" s="5"/>
      <c r="C31" s="5" t="s">
        <v>82</v>
      </c>
      <c r="D31" s="11" t="s">
        <v>4</v>
      </c>
      <c r="E31" s="13">
        <v>18</v>
      </c>
      <c r="F31" s="12">
        <v>0</v>
      </c>
      <c r="G31" s="13">
        <f t="shared" si="2"/>
        <v>0</v>
      </c>
    </row>
    <row r="32" spans="1:7" x14ac:dyDescent="0.25">
      <c r="A32" s="10" t="s">
        <v>83</v>
      </c>
      <c r="B32" s="16" t="s">
        <v>84</v>
      </c>
      <c r="C32" s="16" t="s">
        <v>85</v>
      </c>
      <c r="D32" s="10" t="s">
        <v>20</v>
      </c>
      <c r="E32" s="15" t="s">
        <v>20</v>
      </c>
      <c r="F32" s="14"/>
      <c r="G32" s="15"/>
    </row>
    <row r="33" spans="1:7" s="21" customFormat="1" ht="41.4" x14ac:dyDescent="0.25">
      <c r="A33" s="22" t="s">
        <v>88</v>
      </c>
      <c r="B33" s="23" t="s">
        <v>86</v>
      </c>
      <c r="C33" s="23" t="s">
        <v>87</v>
      </c>
      <c r="D33" s="22" t="s">
        <v>20</v>
      </c>
      <c r="E33" s="25" t="s">
        <v>20</v>
      </c>
      <c r="F33" s="26"/>
      <c r="G33" s="25"/>
    </row>
    <row r="34" spans="1:7" ht="75" x14ac:dyDescent="0.25">
      <c r="A34" s="11" t="s">
        <v>89</v>
      </c>
      <c r="B34" s="5"/>
      <c r="C34" s="5" t="s">
        <v>90</v>
      </c>
      <c r="D34" s="11" t="s">
        <v>5</v>
      </c>
      <c r="E34" s="13">
        <v>19</v>
      </c>
      <c r="F34" s="12">
        <v>0</v>
      </c>
      <c r="G34" s="13">
        <f t="shared" si="2"/>
        <v>0</v>
      </c>
    </row>
    <row r="35" spans="1:7" s="21" customFormat="1" ht="41.4" x14ac:dyDescent="0.25">
      <c r="A35" s="22" t="s">
        <v>91</v>
      </c>
      <c r="B35" s="23" t="s">
        <v>92</v>
      </c>
      <c r="C35" s="23" t="s">
        <v>93</v>
      </c>
      <c r="D35" s="22" t="s">
        <v>20</v>
      </c>
      <c r="E35" s="25" t="s">
        <v>20</v>
      </c>
      <c r="F35" s="26"/>
      <c r="G35" s="25"/>
    </row>
    <row r="36" spans="1:7" ht="45" x14ac:dyDescent="0.25">
      <c r="A36" s="11" t="s">
        <v>94</v>
      </c>
      <c r="B36" s="5" t="s">
        <v>95</v>
      </c>
      <c r="C36" s="5" t="s">
        <v>96</v>
      </c>
      <c r="D36" s="11" t="s">
        <v>5</v>
      </c>
      <c r="E36" s="13">
        <v>71</v>
      </c>
      <c r="F36" s="12">
        <v>0</v>
      </c>
      <c r="G36" s="13">
        <f t="shared" si="2"/>
        <v>0</v>
      </c>
    </row>
    <row r="37" spans="1:7" x14ac:dyDescent="0.25">
      <c r="A37" s="10">
        <v>7</v>
      </c>
      <c r="B37" s="16"/>
      <c r="C37" s="16" t="s">
        <v>97</v>
      </c>
      <c r="D37" s="10" t="s">
        <v>20</v>
      </c>
      <c r="E37" s="15" t="s">
        <v>20</v>
      </c>
      <c r="F37" s="14"/>
      <c r="G37" s="15"/>
    </row>
    <row r="38" spans="1:7" s="21" customFormat="1" ht="23.25" customHeight="1" x14ac:dyDescent="0.25">
      <c r="A38" s="46" t="s">
        <v>98</v>
      </c>
      <c r="B38" s="47" t="s">
        <v>99</v>
      </c>
      <c r="C38" s="47" t="s">
        <v>100</v>
      </c>
      <c r="D38" s="47" t="s">
        <v>4</v>
      </c>
      <c r="E38" s="48">
        <v>26</v>
      </c>
      <c r="F38" s="47"/>
      <c r="G38" s="47"/>
    </row>
    <row r="39" spans="1:7" ht="28.5" customHeight="1" x14ac:dyDescent="0.25">
      <c r="A39" s="30"/>
      <c r="B39" s="31"/>
      <c r="C39" s="31"/>
      <c r="D39" s="31"/>
      <c r="E39" s="53" t="s">
        <v>11</v>
      </c>
      <c r="F39" s="53"/>
      <c r="G39" s="34">
        <f>ROUND(SUM(G7:G38),2)</f>
        <v>0</v>
      </c>
    </row>
    <row r="40" spans="1:7" ht="15" customHeight="1" x14ac:dyDescent="0.25">
      <c r="A40" s="32"/>
      <c r="B40" s="33"/>
      <c r="C40" s="33"/>
      <c r="D40" s="33"/>
      <c r="E40" s="53" t="s">
        <v>12</v>
      </c>
      <c r="F40" s="53"/>
      <c r="G40" s="34">
        <f>ROUND(G39*0.23,2)</f>
        <v>0</v>
      </c>
    </row>
    <row r="41" spans="1:7" ht="15" customHeight="1" x14ac:dyDescent="0.25">
      <c r="A41" s="32"/>
      <c r="B41" s="33"/>
      <c r="C41" s="33"/>
      <c r="D41" s="33"/>
      <c r="E41" s="53" t="s">
        <v>13</v>
      </c>
      <c r="F41" s="53"/>
      <c r="G41" s="34">
        <f>ROUND(SUM(G39:G40),2)</f>
        <v>0</v>
      </c>
    </row>
  </sheetData>
  <mergeCells count="5">
    <mergeCell ref="A1:G1"/>
    <mergeCell ref="A2:G2"/>
    <mergeCell ref="E39:F39"/>
    <mergeCell ref="E40:F40"/>
    <mergeCell ref="E41:F41"/>
  </mergeCells>
  <phoneticPr fontId="0" type="noConversion"/>
  <pageMargins left="0.75" right="0.75" top="1" bottom="1" header="0.5" footer="0.5"/>
  <pageSetup paperSize="9" scale="6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E8" sqref="A1:E8"/>
    </sheetView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5" width="16" customWidth="1"/>
  </cols>
  <sheetData>
    <row r="1" spans="2:5" ht="26.4" x14ac:dyDescent="0.25">
      <c r="B1" s="35" t="s">
        <v>101</v>
      </c>
      <c r="C1" s="36"/>
      <c r="D1" s="41"/>
      <c r="E1" s="41"/>
    </row>
    <row r="2" spans="2:5" x14ac:dyDescent="0.25">
      <c r="B2" s="35" t="s">
        <v>102</v>
      </c>
      <c r="C2" s="36"/>
      <c r="D2" s="41"/>
      <c r="E2" s="41"/>
    </row>
    <row r="3" spans="2:5" x14ac:dyDescent="0.25">
      <c r="B3" s="37"/>
      <c r="C3" s="37"/>
      <c r="D3" s="42"/>
      <c r="E3" s="42"/>
    </row>
    <row r="4" spans="2:5" ht="52.8" x14ac:dyDescent="0.25">
      <c r="B4" s="38" t="s">
        <v>103</v>
      </c>
      <c r="C4" s="37"/>
      <c r="D4" s="42"/>
      <c r="E4" s="42"/>
    </row>
    <row r="5" spans="2:5" x14ac:dyDescent="0.25">
      <c r="B5" s="37"/>
      <c r="C5" s="37"/>
      <c r="D5" s="42"/>
      <c r="E5" s="42"/>
    </row>
    <row r="6" spans="2:5" ht="26.4" x14ac:dyDescent="0.25">
      <c r="B6" s="35" t="s">
        <v>104</v>
      </c>
      <c r="C6" s="36"/>
      <c r="D6" s="41"/>
      <c r="E6" s="43" t="s">
        <v>105</v>
      </c>
    </row>
    <row r="7" spans="2:5" ht="13.8" thickBot="1" x14ac:dyDescent="0.3">
      <c r="B7" s="37"/>
      <c r="C7" s="37"/>
      <c r="D7" s="42"/>
      <c r="E7" s="42"/>
    </row>
    <row r="8" spans="2:5" ht="40.200000000000003" thickBot="1" x14ac:dyDescent="0.3">
      <c r="B8" s="39" t="s">
        <v>106</v>
      </c>
      <c r="C8" s="40"/>
      <c r="D8" s="44"/>
      <c r="E8" s="45">
        <v>17</v>
      </c>
    </row>
    <row r="9" spans="2:5" x14ac:dyDescent="0.25">
      <c r="B9" s="37"/>
      <c r="C9" s="37"/>
      <c r="D9" s="42"/>
      <c r="E9" s="42"/>
    </row>
    <row r="10" spans="2:5" x14ac:dyDescent="0.25">
      <c r="B10" s="37"/>
      <c r="C10" s="37"/>
      <c r="D10" s="42"/>
      <c r="E10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Raport zgodności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Maciej Saleta</cp:lastModifiedBy>
  <cp:lastPrinted>2019-05-14T11:09:35Z</cp:lastPrinted>
  <dcterms:created xsi:type="dcterms:W3CDTF">2018-01-23T17:09:10Z</dcterms:created>
  <dcterms:modified xsi:type="dcterms:W3CDTF">2019-05-22T08:07:00Z</dcterms:modified>
</cp:coreProperties>
</file>