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zej Sz\OneDrive\Unilever\"/>
    </mc:Choice>
  </mc:AlternateContent>
  <bookViews>
    <workbookView xWindow="-120" yWindow="-120" windowWidth="29040" windowHeight="15840"/>
  </bookViews>
  <sheets>
    <sheet name="KOSZTORYS OFERTOWY" sheetId="3" r:id="rId1"/>
  </sheets>
  <calcPr calcId="152511"/>
</workbook>
</file>

<file path=xl/calcChain.xml><?xml version="1.0" encoding="utf-8"?>
<calcChain xmlns="http://schemas.openxmlformats.org/spreadsheetml/2006/main">
  <c r="H62" i="3" l="1"/>
  <c r="H51" i="3"/>
  <c r="H52" i="3"/>
  <c r="H53" i="3"/>
  <c r="H54" i="3"/>
  <c r="H55" i="3"/>
  <c r="H56" i="3"/>
  <c r="H57" i="3"/>
  <c r="H58" i="3"/>
  <c r="H59" i="3"/>
  <c r="H60" i="3"/>
  <c r="H50" i="3"/>
  <c r="H46" i="3"/>
  <c r="H47" i="3"/>
  <c r="H48" i="3"/>
  <c r="H45" i="3"/>
  <c r="H39" i="3"/>
  <c r="H40" i="3"/>
  <c r="H41" i="3"/>
  <c r="H42" i="3"/>
  <c r="H43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16" i="3"/>
  <c r="H12" i="3"/>
  <c r="H13" i="3"/>
  <c r="H14" i="3"/>
  <c r="H11" i="3"/>
  <c r="H63" i="3" l="1"/>
  <c r="H64" i="3" l="1"/>
  <c r="H65" i="3"/>
</calcChain>
</file>

<file path=xl/sharedStrings.xml><?xml version="1.0" encoding="utf-8"?>
<sst xmlns="http://schemas.openxmlformats.org/spreadsheetml/2006/main" count="215" uniqueCount="115">
  <si>
    <t>Nazwa</t>
  </si>
  <si>
    <t>Ilość</t>
  </si>
  <si>
    <t>Wartość</t>
  </si>
  <si>
    <t>Cena jednostkowa</t>
  </si>
  <si>
    <t>Lp.</t>
  </si>
  <si>
    <t>Wyszczególnienie elementów rozliczeniowych</t>
  </si>
  <si>
    <t>Jednostka</t>
  </si>
  <si>
    <t>DZIAŁ 2</t>
  </si>
  <si>
    <t>RAZEM BRANŻA ELEKTRYCZNA NETTO :</t>
  </si>
  <si>
    <t>KNR 5-10 1104-01</t>
  </si>
  <si>
    <t>KNR 5-14 0514-01</t>
  </si>
  <si>
    <t>KNNR 5 0713-01</t>
  </si>
  <si>
    <t>KNR 4-03 1203-03</t>
  </si>
  <si>
    <t>KNR 2-31 0706-06</t>
  </si>
  <si>
    <t>Mechaniczne malowanie oznakowania poziomego - grubowarstwowe, chemoutwardzlane, gr. 3mm</t>
  </si>
  <si>
    <t>KNR 2-31 0818-08</t>
  </si>
  <si>
    <t>KNR 2-31 0702-02</t>
  </si>
  <si>
    <t>KNR 2-31 0703-03</t>
  </si>
  <si>
    <t>Zdejmowanie tablic znaków drogowych zakazu, nakazu, ostrzegawczych, informacyjnych</t>
  </si>
  <si>
    <t>KNR 2-31 0703-01</t>
  </si>
  <si>
    <t>KNR 5-10 0114-01</t>
  </si>
  <si>
    <t>KNR 5-10 0709-05</t>
  </si>
  <si>
    <t>KNR 5-08 0209-01</t>
  </si>
  <si>
    <t>KNR 5-10 0505-01</t>
  </si>
  <si>
    <t>KNR 4-03 1004-03</t>
  </si>
  <si>
    <t>KNR 5-10 0605-04</t>
  </si>
  <si>
    <t>Układanie kabli wielożyłowych o masie do 0.5 kg/m w rurach pustakach lub kanałach zamkniętych - kabel XzTKMXpw 2x2x0,8 do pętli</t>
  </si>
  <si>
    <t>Montaż listew zaciskowych do 8 obwodów - listwa zaciskowa WAGO</t>
  </si>
  <si>
    <t>Montaż w rowach muf przelotowych z żywic syntetycznych na kablach sygnalizacyjnych do 4 żył - mufa termokurczliwa typu 99D1 3M</t>
  </si>
  <si>
    <t>Wypełnienie masa zalewowa szczelin głębokości 14 cm i szerokości 2 cm między szyną a nawierzchnią drogową - zalanie rowków z przewodami</t>
  </si>
  <si>
    <t>Montaż głowic kablowych - obróbka kabli sygnalizacyjnych wielożyłowych bez pancerza</t>
  </si>
  <si>
    <t>KNR 4-03 1001-33</t>
  </si>
  <si>
    <t>KNR 2-31 0315-05</t>
  </si>
  <si>
    <t>KNNR 5 1009-03</t>
  </si>
  <si>
    <t>BRANŻA ELEKTRYCZNA I BRD</t>
  </si>
  <si>
    <t>Montaż kabli i urządzeń sygnalizacyjnych</t>
  </si>
  <si>
    <t>DZIAŁ 1</t>
  </si>
  <si>
    <t xml:space="preserve">KW </t>
  </si>
  <si>
    <t xml:space="preserve">Rozebranie słupków do znaków </t>
  </si>
  <si>
    <t>Demontaże</t>
  </si>
  <si>
    <t>Oznakowanie dróg i urządzenia bezpieczeństwa ruchu</t>
  </si>
  <si>
    <t>.d1</t>
  </si>
  <si>
    <t>.d2</t>
  </si>
  <si>
    <t>.d3</t>
  </si>
  <si>
    <t>Przymocowanie tablic znaków drogowych zakazu, nakazu, ostrzegawczych, informacyjnych o powierzchni do 0.3 m2 - mini</t>
  </si>
  <si>
    <t>Modernizacja sygnalizacji świetlnej na skrzyżowaniu ulic Bałtycka - Unilever w Poznaniu</t>
  </si>
  <si>
    <t>Kanalizacja kablowa i montaż studni kablowych</t>
  </si>
  <si>
    <t xml:space="preserve">m </t>
  </si>
  <si>
    <t xml:space="preserve">stud. </t>
  </si>
  <si>
    <t xml:space="preserve">szt. </t>
  </si>
  <si>
    <t xml:space="preserve">kpl.przew. </t>
  </si>
  <si>
    <t xml:space="preserve">kpl. </t>
  </si>
  <si>
    <t xml:space="preserve">otw. </t>
  </si>
  <si>
    <t xml:space="preserve">Badanie linii kablowej sterowniczej </t>
  </si>
  <si>
    <t xml:space="preserve">odc. </t>
  </si>
  <si>
    <t>DZIAŁ 3</t>
  </si>
  <si>
    <t>Roboty drogowe</t>
  </si>
  <si>
    <t xml:space="preserve">szt </t>
  </si>
  <si>
    <t>DZIAŁ 4</t>
  </si>
  <si>
    <t>.d4</t>
  </si>
  <si>
    <t>DZIAŁ 5</t>
  </si>
  <si>
    <t>.d5</t>
  </si>
  <si>
    <t>KNR 5-01 0106-01</t>
  </si>
  <si>
    <t>KNNR 5 0724-02</t>
  </si>
  <si>
    <t>KNR 5-01 0405-02</t>
  </si>
  <si>
    <t>KNR 5-10 1101-01</t>
  </si>
  <si>
    <t>KNR 5-14-0511-0100</t>
  </si>
  <si>
    <t>KNNR 5 1003-01</t>
  </si>
  <si>
    <t>KNNR 6 0803-02</t>
  </si>
  <si>
    <t>KNNR 6 0801-05</t>
  </si>
  <si>
    <t>KNNR 6 0109-01</t>
  </si>
  <si>
    <t>KNNR 6 0502-03</t>
  </si>
  <si>
    <t xml:space="preserve">Montaż sygnalizatora 3x300 LED ogólny na maszcie </t>
  </si>
  <si>
    <t xml:space="preserve">Montaż sygnalizatora 2x200 LED rower na maszcie </t>
  </si>
  <si>
    <t xml:space="preserve">Montaż sygnalizatora 2x200 LED pieszy na maszcie </t>
  </si>
  <si>
    <t xml:space="preserve">Montaż kamer monitoringu </t>
  </si>
  <si>
    <t xml:space="preserve">Montaż kamer wideodetekcji dla rowerów </t>
  </si>
  <si>
    <t>Montaż sygnalizatora 1x200 LED strzałka jazdy warunkowej</t>
  </si>
  <si>
    <t>Montaż przycisków zgłoszeniowych z potwierdzeniem zgłoszenia</t>
  </si>
  <si>
    <t xml:space="preserve">Rozebranie podbudowy z betonu gr. 10 cm ręcznie </t>
  </si>
  <si>
    <t>Podbudowy betonowe gr.10 cm pielęgnowane piaskiem i wodą</t>
  </si>
  <si>
    <t xml:space="preserve">Dostawa i montaż separatora ruchu U-25 ( wys. 10 cm ) </t>
  </si>
  <si>
    <t>Słupki do znaków drogowych z rur stalowych o śr. 70 mm</t>
  </si>
  <si>
    <t>Wysięgniki do znaków drogowych z rur stalowych o śr. 70 mm - montaż na konstrukcji</t>
  </si>
  <si>
    <t>Przymocowanie tablic znaków drogowych zakazu, nakazu, ostrzegawczych, informacyjnych o powierzchni do 0.3 m2 - średnie</t>
  </si>
  <si>
    <t xml:space="preserve">Demontaż sygnalizatorów 3x300 na maszcie </t>
  </si>
  <si>
    <t>Mechaniczne malowanie oznakowania poziomego - malowanie powierzchni ścieżek rowerowych na jezdniach - kolor czerwony z masy spray-plastic 1 mm, chemoutwardzlane</t>
  </si>
  <si>
    <t>Naklejanie na przejściach dla pieszych mat z guzami koloru żółtego o szerokości 0,60m - przyklejenie do istn. nwierzchni</t>
  </si>
  <si>
    <t>Likwidacja istniejącego oznakowania poziomego</t>
  </si>
  <si>
    <t>Budowa kanalizacji kablowej z rur PCW w gruncie kat.III, 1 warstwa w ciągu kanalizacji, 1 rura w warstwie, 1 otwór w ciągu kanalizacji - 1 x HDPE 75</t>
  </si>
  <si>
    <t>Wykopy pionowe ręczne dla urządzenia przeciskowego wraz z jego zasypaniem w gruncie nienawodnionym kat.III-IV ( 10 x 2m3)</t>
  </si>
  <si>
    <t>Budowa studni kablowych rozdzielczych SK-1 ( 0,60x0, 60x0,90 ) z elementów prefabrykowanych w gruncie kat.III</t>
  </si>
  <si>
    <t>Budowa studni kablowych rozdzielczych SKR-1/6 ( 1,20x0,60x1,35 ) z elementów prefabrykowanych w gruncie kat.III</t>
  </si>
  <si>
    <t>Układanie kabli o masie do 0.5 kg/m w rurach - YKY3x1,5mm2</t>
  </si>
  <si>
    <t>Układanie kabli o masie do 0.5 kg/m w rurach - YKY4x1,5mm2</t>
  </si>
  <si>
    <t>Układanie kabli o masie do 0.5 kg/m w rurach - YKY5x1,5mm2</t>
  </si>
  <si>
    <t>Układanie kabli o masie do 0.5 kg/m w rurach - YKSY14x1,5mm2 - do przycisków</t>
  </si>
  <si>
    <t>Układanie kabli o masie do 0.5 kg/m w rurach - XzWDXpek 75-1,05/5,0 - do kamer</t>
  </si>
  <si>
    <t>Układanie kabli wielożyłowych o masie do 0.5 kg/m w rurach pustakach lub kanałach zamkniętych - kabel XzTKMXpw 4x2x0,8 do pętli</t>
  </si>
  <si>
    <t>Przesunięcie ramienia konstrukcji wysięgnikowej o długosci wysięgnika 7,0 m</t>
  </si>
  <si>
    <t>Mechaniczne stawianie masztu sygnalizacyjnego wys. 3,5 m z wnęką kablową dla montażu sygnalizatorów</t>
  </si>
  <si>
    <t>Mechaniczne stawianie masztu sygnalizacyjnego wys. 4,0 m z wnęką kablową dla montażu sygnalizatorów</t>
  </si>
  <si>
    <t>Mechaniczne stawianie masztu sygnalizacyjnego wys. 5,0 m z wnęką kablową dla montażu sygnalizatorów</t>
  </si>
  <si>
    <t>Dostawa, montaż i podłączenie wraz z uruchomieniem sterownika - wyposażenie zgodnie z PB pkt 2.9 i 2.10</t>
  </si>
  <si>
    <t>Montaż przewodów do kamer ( 6 kpl x 5,0m ) - OWY3x1,5mm2</t>
  </si>
  <si>
    <t>Cięcie nawierzchni z mas minerlano asfaltowych na głębokość 5 cm - nacięcie nawierzchni bitumicznej ( 14 )</t>
  </si>
  <si>
    <t>Ułożenie przewodu LgYd 2,5mm2 w rowku w nawierzch ni asfalt. ( 64 )</t>
  </si>
  <si>
    <t>Ręczne rozebranie nawierzchni z kostki betonowej na podsypce cementowo-piaskowej ( 73m x 0,7 wykop )</t>
  </si>
  <si>
    <t>Chodniki z kostki brukowej betonowej na podsypce cementowo-piaskowej z wypełnieniem spoin piaskiem -materiał z demontażu 80%</t>
  </si>
  <si>
    <t>m3</t>
  </si>
  <si>
    <t xml:space="preserve">m2 </t>
  </si>
  <si>
    <t>KOSZTORYS OFERTOWY</t>
  </si>
  <si>
    <t>Mechaniczne przebijanie otworów w ścianach lub stropach betonowych o długości przebicia do 10 cm - śr. rury do 60 mm. Analogia : wykonanie otworu w krawężniku</t>
  </si>
  <si>
    <t>PODATEK VAT:</t>
  </si>
  <si>
    <t>RAZEM BRANŻA ELEKTRYCZNA BRUTTO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</si>
</sst>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color rgb="FF000000"/>
      <name val="Calibri"/>
      <family val="2"/>
    </font>
    <font>
      <sz val="10"/>
      <name val="Arial CE"/>
      <charset val="238"/>
    </font>
    <font>
      <sz val="8"/>
      <name val="Calibri"/>
      <family val="2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8" fillId="0" borderId="0" xfId="0" applyFont="1"/>
    <xf numFmtId="4" fontId="7" fillId="3" borderId="1" xfId="0" applyNumberFormat="1" applyFont="1" applyFill="1" applyBorder="1"/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2" fontId="10" fillId="0" borderId="1" xfId="0" applyNumberFormat="1" applyFont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2" fontId="10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49" fontId="6" fillId="0" borderId="1" xfId="1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54" zoomScale="145" zoomScaleNormal="145" zoomScaleSheetLayoutView="130" workbookViewId="0">
      <selection activeCell="J65" sqref="J65"/>
    </sheetView>
  </sheetViews>
  <sheetFormatPr defaultRowHeight="12" x14ac:dyDescent="0.25"/>
  <cols>
    <col min="1" max="1" width="4.7109375" customWidth="1"/>
    <col min="2" max="2" width="3.7109375" customWidth="1"/>
    <col min="3" max="3" width="18.7109375" customWidth="1"/>
    <col min="4" max="4" width="56.28515625" customWidth="1"/>
    <col min="5" max="5" width="8" style="1" customWidth="1"/>
    <col min="6" max="6" width="8" style="2" customWidth="1"/>
    <col min="7" max="7" width="11.85546875" style="2" customWidth="1"/>
    <col min="8" max="8" width="16.42578125" customWidth="1"/>
  </cols>
  <sheetData>
    <row r="1" spans="1:8" ht="21" x14ac:dyDescent="0.4">
      <c r="A1" s="34" t="s">
        <v>111</v>
      </c>
      <c r="B1" s="34"/>
      <c r="C1" s="34"/>
      <c r="D1" s="34"/>
      <c r="E1" s="34"/>
      <c r="F1" s="34"/>
      <c r="G1" s="34"/>
      <c r="H1" s="34"/>
    </row>
    <row r="2" spans="1:8" ht="6.75" customHeight="1" x14ac:dyDescent="0.25">
      <c r="A2" s="35"/>
      <c r="B2" s="35"/>
      <c r="C2" s="35"/>
      <c r="D2" s="35"/>
      <c r="E2" s="35"/>
      <c r="F2" s="35"/>
      <c r="G2" s="35"/>
      <c r="H2" s="35"/>
    </row>
    <row r="3" spans="1:8" ht="15.6" x14ac:dyDescent="0.3">
      <c r="A3" s="36" t="s">
        <v>34</v>
      </c>
      <c r="B3" s="36"/>
      <c r="C3" s="36"/>
      <c r="D3" s="36"/>
      <c r="E3" s="36"/>
      <c r="F3" s="36"/>
      <c r="G3" s="36"/>
      <c r="H3" s="36"/>
    </row>
    <row r="4" spans="1:8" ht="6" customHeight="1" x14ac:dyDescent="0.3">
      <c r="A4" s="36"/>
      <c r="B4" s="36"/>
      <c r="C4" s="36"/>
      <c r="D4" s="36"/>
      <c r="E4" s="36"/>
      <c r="F4" s="36"/>
      <c r="G4" s="36"/>
      <c r="H4" s="36"/>
    </row>
    <row r="5" spans="1:8" x14ac:dyDescent="0.25">
      <c r="A5" s="23" t="s">
        <v>45</v>
      </c>
      <c r="B5" s="23"/>
      <c r="C5" s="23"/>
      <c r="D5" s="23"/>
      <c r="E5" s="23"/>
      <c r="F5" s="23"/>
      <c r="G5" s="23"/>
      <c r="H5" s="23"/>
    </row>
    <row r="6" spans="1:8" ht="17.25" customHeight="1" x14ac:dyDescent="0.25">
      <c r="A6" s="24"/>
      <c r="B6" s="24"/>
      <c r="C6" s="24"/>
      <c r="D6" s="24"/>
      <c r="E6" s="24"/>
      <c r="F6" s="24"/>
      <c r="G6" s="24"/>
      <c r="H6" s="24"/>
    </row>
    <row r="8" spans="1:8" ht="12" customHeight="1" x14ac:dyDescent="0.25">
      <c r="A8" s="27" t="s">
        <v>4</v>
      </c>
      <c r="B8" s="9"/>
      <c r="C8" s="28"/>
      <c r="D8" s="37" t="s">
        <v>5</v>
      </c>
      <c r="E8" s="27" t="s">
        <v>6</v>
      </c>
      <c r="F8" s="27"/>
      <c r="G8" s="25" t="s">
        <v>3</v>
      </c>
      <c r="H8" s="26" t="s">
        <v>2</v>
      </c>
    </row>
    <row r="9" spans="1:8" x14ac:dyDescent="0.25">
      <c r="A9" s="27"/>
      <c r="B9" s="10"/>
      <c r="C9" s="29"/>
      <c r="D9" s="37"/>
      <c r="E9" s="3" t="s">
        <v>0</v>
      </c>
      <c r="F9" s="4" t="s">
        <v>1</v>
      </c>
      <c r="G9" s="25"/>
      <c r="H9" s="26"/>
    </row>
    <row r="10" spans="1:8" ht="21" customHeight="1" x14ac:dyDescent="0.25">
      <c r="A10" s="11" t="s">
        <v>36</v>
      </c>
      <c r="B10" s="13"/>
      <c r="C10" s="30" t="s">
        <v>46</v>
      </c>
      <c r="D10" s="31"/>
      <c r="E10" s="32"/>
      <c r="F10" s="32"/>
      <c r="G10" s="32"/>
      <c r="H10" s="33"/>
    </row>
    <row r="11" spans="1:8" ht="23.25" customHeight="1" x14ac:dyDescent="0.25">
      <c r="A11" s="14">
        <v>1</v>
      </c>
      <c r="B11" s="15" t="s">
        <v>41</v>
      </c>
      <c r="C11" s="16" t="s">
        <v>62</v>
      </c>
      <c r="D11" s="19" t="s">
        <v>89</v>
      </c>
      <c r="E11" s="19" t="s">
        <v>47</v>
      </c>
      <c r="F11" s="19">
        <v>43</v>
      </c>
      <c r="G11" s="21"/>
      <c r="H11" s="21">
        <f>F11*G11</f>
        <v>0</v>
      </c>
    </row>
    <row r="12" spans="1:8" ht="24" customHeight="1" x14ac:dyDescent="0.25">
      <c r="A12" s="14">
        <v>2</v>
      </c>
      <c r="B12" s="15" t="s">
        <v>41</v>
      </c>
      <c r="C12" s="19" t="s">
        <v>63</v>
      </c>
      <c r="D12" s="19" t="s">
        <v>90</v>
      </c>
      <c r="E12" s="19" t="s">
        <v>109</v>
      </c>
      <c r="F12" s="19">
        <v>20</v>
      </c>
      <c r="G12" s="21"/>
      <c r="H12" s="21">
        <f t="shared" ref="H12:H14" si="0">F12*G12</f>
        <v>0</v>
      </c>
    </row>
    <row r="13" spans="1:8" ht="20.399999999999999" x14ac:dyDescent="0.25">
      <c r="A13" s="14">
        <v>3</v>
      </c>
      <c r="B13" s="15" t="s">
        <v>41</v>
      </c>
      <c r="C13" s="17" t="s">
        <v>64</v>
      </c>
      <c r="D13" s="17" t="s">
        <v>91</v>
      </c>
      <c r="E13" s="17" t="s">
        <v>48</v>
      </c>
      <c r="F13" s="17">
        <v>1</v>
      </c>
      <c r="G13" s="20"/>
      <c r="H13" s="21">
        <f t="shared" si="0"/>
        <v>0</v>
      </c>
    </row>
    <row r="14" spans="1:8" ht="24.75" customHeight="1" x14ac:dyDescent="0.25">
      <c r="A14" s="14">
        <v>4</v>
      </c>
      <c r="B14" s="15" t="s">
        <v>41</v>
      </c>
      <c r="C14" s="17" t="s">
        <v>64</v>
      </c>
      <c r="D14" s="17" t="s">
        <v>92</v>
      </c>
      <c r="E14" s="17" t="s">
        <v>48</v>
      </c>
      <c r="F14" s="17">
        <v>1</v>
      </c>
      <c r="G14" s="20"/>
      <c r="H14" s="21">
        <f t="shared" si="0"/>
        <v>0</v>
      </c>
    </row>
    <row r="15" spans="1:8" x14ac:dyDescent="0.25">
      <c r="A15" s="8" t="s">
        <v>7</v>
      </c>
      <c r="B15" s="11"/>
      <c r="C15" s="30" t="s">
        <v>35</v>
      </c>
      <c r="D15" s="31"/>
      <c r="E15" s="32"/>
      <c r="F15" s="32"/>
      <c r="G15" s="32"/>
      <c r="H15" s="33"/>
    </row>
    <row r="16" spans="1:8" x14ac:dyDescent="0.25">
      <c r="A16" s="14">
        <v>5</v>
      </c>
      <c r="B16" s="15" t="s">
        <v>42</v>
      </c>
      <c r="C16" s="17" t="s">
        <v>11</v>
      </c>
      <c r="D16" s="17" t="s">
        <v>93</v>
      </c>
      <c r="E16" s="17" t="s">
        <v>47</v>
      </c>
      <c r="F16" s="17">
        <v>790</v>
      </c>
      <c r="G16" s="20"/>
      <c r="H16" s="20">
        <f>F16*G16</f>
        <v>0</v>
      </c>
    </row>
    <row r="17" spans="1:8" x14ac:dyDescent="0.25">
      <c r="A17" s="14">
        <v>6</v>
      </c>
      <c r="B17" s="15" t="s">
        <v>42</v>
      </c>
      <c r="C17" s="17" t="s">
        <v>11</v>
      </c>
      <c r="D17" s="17" t="s">
        <v>94</v>
      </c>
      <c r="E17" s="17" t="s">
        <v>47</v>
      </c>
      <c r="F17" s="17">
        <v>721</v>
      </c>
      <c r="G17" s="20"/>
      <c r="H17" s="20">
        <f t="shared" ref="H17:H43" si="1">F17*G17</f>
        <v>0</v>
      </c>
    </row>
    <row r="18" spans="1:8" x14ac:dyDescent="0.25">
      <c r="A18" s="14">
        <v>7</v>
      </c>
      <c r="B18" s="15" t="s">
        <v>42</v>
      </c>
      <c r="C18" s="17" t="s">
        <v>11</v>
      </c>
      <c r="D18" s="17" t="s">
        <v>95</v>
      </c>
      <c r="E18" s="17" t="s">
        <v>47</v>
      </c>
      <c r="F18" s="17">
        <v>182</v>
      </c>
      <c r="G18" s="20"/>
      <c r="H18" s="20">
        <f t="shared" si="1"/>
        <v>0</v>
      </c>
    </row>
    <row r="19" spans="1:8" ht="20.399999999999999" x14ac:dyDescent="0.25">
      <c r="A19" s="14">
        <v>8</v>
      </c>
      <c r="B19" s="15" t="s">
        <v>42</v>
      </c>
      <c r="C19" s="17" t="s">
        <v>11</v>
      </c>
      <c r="D19" s="17" t="s">
        <v>96</v>
      </c>
      <c r="E19" s="17" t="s">
        <v>47</v>
      </c>
      <c r="F19" s="17">
        <v>511</v>
      </c>
      <c r="G19" s="20"/>
      <c r="H19" s="20">
        <f t="shared" si="1"/>
        <v>0</v>
      </c>
    </row>
    <row r="20" spans="1:8" ht="20.399999999999999" x14ac:dyDescent="0.25">
      <c r="A20" s="14">
        <v>9</v>
      </c>
      <c r="B20" s="15" t="s">
        <v>42</v>
      </c>
      <c r="C20" s="17" t="s">
        <v>11</v>
      </c>
      <c r="D20" s="17" t="s">
        <v>97</v>
      </c>
      <c r="E20" s="17" t="s">
        <v>47</v>
      </c>
      <c r="F20" s="17">
        <v>600</v>
      </c>
      <c r="G20" s="20"/>
      <c r="H20" s="20">
        <f t="shared" si="1"/>
        <v>0</v>
      </c>
    </row>
    <row r="21" spans="1:8" ht="22.5" customHeight="1" x14ac:dyDescent="0.25">
      <c r="A21" s="14">
        <v>10</v>
      </c>
      <c r="B21" s="15" t="s">
        <v>42</v>
      </c>
      <c r="C21" s="17" t="s">
        <v>20</v>
      </c>
      <c r="D21" s="17" t="s">
        <v>26</v>
      </c>
      <c r="E21" s="17" t="s">
        <v>47</v>
      </c>
      <c r="F21" s="17">
        <v>158</v>
      </c>
      <c r="G21" s="20"/>
      <c r="H21" s="20">
        <f t="shared" si="1"/>
        <v>0</v>
      </c>
    </row>
    <row r="22" spans="1:8" ht="23.25" customHeight="1" x14ac:dyDescent="0.25">
      <c r="A22" s="14">
        <v>11</v>
      </c>
      <c r="B22" s="15" t="s">
        <v>42</v>
      </c>
      <c r="C22" s="17" t="s">
        <v>20</v>
      </c>
      <c r="D22" s="17" t="s">
        <v>98</v>
      </c>
      <c r="E22" s="17" t="s">
        <v>47</v>
      </c>
      <c r="F22" s="17">
        <v>358</v>
      </c>
      <c r="G22" s="20"/>
      <c r="H22" s="20">
        <f t="shared" si="1"/>
        <v>0</v>
      </c>
    </row>
    <row r="23" spans="1:8" ht="13.5" customHeight="1" x14ac:dyDescent="0.25">
      <c r="A23" s="14">
        <v>12</v>
      </c>
      <c r="B23" s="15" t="s">
        <v>42</v>
      </c>
      <c r="C23" s="17" t="s">
        <v>21</v>
      </c>
      <c r="D23" s="17" t="s">
        <v>99</v>
      </c>
      <c r="E23" s="17" t="s">
        <v>49</v>
      </c>
      <c r="F23" s="17">
        <v>1</v>
      </c>
      <c r="G23" s="20"/>
      <c r="H23" s="20">
        <f t="shared" si="1"/>
        <v>0</v>
      </c>
    </row>
    <row r="24" spans="1:8" ht="20.399999999999999" x14ac:dyDescent="0.25">
      <c r="A24" s="14">
        <v>13</v>
      </c>
      <c r="B24" s="15" t="s">
        <v>42</v>
      </c>
      <c r="C24" s="17" t="s">
        <v>21</v>
      </c>
      <c r="D24" s="17" t="s">
        <v>100</v>
      </c>
      <c r="E24" s="17" t="s">
        <v>49</v>
      </c>
      <c r="F24" s="17">
        <v>1</v>
      </c>
      <c r="G24" s="20"/>
      <c r="H24" s="20">
        <f t="shared" si="1"/>
        <v>0</v>
      </c>
    </row>
    <row r="25" spans="1:8" ht="20.399999999999999" x14ac:dyDescent="0.25">
      <c r="A25" s="14">
        <v>14</v>
      </c>
      <c r="B25" s="15" t="s">
        <v>42</v>
      </c>
      <c r="C25" s="17" t="s">
        <v>21</v>
      </c>
      <c r="D25" s="17" t="s">
        <v>101</v>
      </c>
      <c r="E25" s="17" t="s">
        <v>49</v>
      </c>
      <c r="F25" s="17">
        <v>4</v>
      </c>
      <c r="G25" s="20"/>
      <c r="H25" s="20">
        <f t="shared" si="1"/>
        <v>0</v>
      </c>
    </row>
    <row r="26" spans="1:8" ht="20.399999999999999" x14ac:dyDescent="0.25">
      <c r="A26" s="14">
        <v>15</v>
      </c>
      <c r="B26" s="15" t="s">
        <v>42</v>
      </c>
      <c r="C26" s="17" t="s">
        <v>21</v>
      </c>
      <c r="D26" s="17" t="s">
        <v>102</v>
      </c>
      <c r="E26" s="17" t="s">
        <v>49</v>
      </c>
      <c r="F26" s="17">
        <v>1</v>
      </c>
      <c r="G26" s="20"/>
      <c r="H26" s="20">
        <f t="shared" si="1"/>
        <v>0</v>
      </c>
    </row>
    <row r="27" spans="1:8" x14ac:dyDescent="0.25">
      <c r="A27" s="14">
        <v>16</v>
      </c>
      <c r="B27" s="15" t="s">
        <v>42</v>
      </c>
      <c r="C27" s="17" t="s">
        <v>9</v>
      </c>
      <c r="D27" s="17" t="s">
        <v>72</v>
      </c>
      <c r="E27" s="17" t="s">
        <v>49</v>
      </c>
      <c r="F27" s="17">
        <v>2</v>
      </c>
      <c r="G27" s="20"/>
      <c r="H27" s="20">
        <f t="shared" si="1"/>
        <v>0</v>
      </c>
    </row>
    <row r="28" spans="1:8" x14ac:dyDescent="0.25">
      <c r="A28" s="14">
        <v>17</v>
      </c>
      <c r="B28" s="15" t="s">
        <v>42</v>
      </c>
      <c r="C28" s="17" t="s">
        <v>9</v>
      </c>
      <c r="D28" s="17" t="s">
        <v>73</v>
      </c>
      <c r="E28" s="17" t="s">
        <v>49</v>
      </c>
      <c r="F28" s="17">
        <v>2</v>
      </c>
      <c r="G28" s="20"/>
      <c r="H28" s="20">
        <f t="shared" si="1"/>
        <v>0</v>
      </c>
    </row>
    <row r="29" spans="1:8" x14ac:dyDescent="0.25">
      <c r="A29" s="14">
        <v>18</v>
      </c>
      <c r="B29" s="15" t="s">
        <v>42</v>
      </c>
      <c r="C29" s="17" t="s">
        <v>9</v>
      </c>
      <c r="D29" s="17" t="s">
        <v>74</v>
      </c>
      <c r="E29" s="17" t="s">
        <v>49</v>
      </c>
      <c r="F29" s="17">
        <v>2</v>
      </c>
      <c r="G29" s="20"/>
      <c r="H29" s="20">
        <f t="shared" si="1"/>
        <v>0</v>
      </c>
    </row>
    <row r="30" spans="1:8" x14ac:dyDescent="0.25">
      <c r="A30" s="14">
        <v>19</v>
      </c>
      <c r="B30" s="15" t="s">
        <v>42</v>
      </c>
      <c r="C30" s="17" t="s">
        <v>65</v>
      </c>
      <c r="D30" s="17" t="s">
        <v>77</v>
      </c>
      <c r="E30" s="17" t="s">
        <v>49</v>
      </c>
      <c r="F30" s="17">
        <v>1</v>
      </c>
      <c r="G30" s="20"/>
      <c r="H30" s="20">
        <f t="shared" si="1"/>
        <v>0</v>
      </c>
    </row>
    <row r="31" spans="1:8" x14ac:dyDescent="0.25">
      <c r="A31" s="14">
        <v>20</v>
      </c>
      <c r="B31" s="15" t="s">
        <v>42</v>
      </c>
      <c r="C31" s="17" t="s">
        <v>66</v>
      </c>
      <c r="D31" s="17" t="s">
        <v>78</v>
      </c>
      <c r="E31" s="17" t="s">
        <v>49</v>
      </c>
      <c r="F31" s="17">
        <v>3</v>
      </c>
      <c r="G31" s="20"/>
      <c r="H31" s="20">
        <f t="shared" si="1"/>
        <v>0</v>
      </c>
    </row>
    <row r="32" spans="1:8" ht="20.399999999999999" x14ac:dyDescent="0.25">
      <c r="A32" s="14">
        <v>21</v>
      </c>
      <c r="B32" s="15" t="s">
        <v>42</v>
      </c>
      <c r="C32" s="17" t="s">
        <v>37</v>
      </c>
      <c r="D32" s="17" t="s">
        <v>103</v>
      </c>
      <c r="E32" s="17" t="s">
        <v>49</v>
      </c>
      <c r="F32" s="17">
        <v>1</v>
      </c>
      <c r="G32" s="20"/>
      <c r="H32" s="20">
        <f t="shared" si="1"/>
        <v>0</v>
      </c>
    </row>
    <row r="33" spans="1:8" x14ac:dyDescent="0.25">
      <c r="A33" s="14">
        <v>22</v>
      </c>
      <c r="B33" s="15" t="s">
        <v>42</v>
      </c>
      <c r="C33" s="17" t="s">
        <v>9</v>
      </c>
      <c r="D33" s="17" t="s">
        <v>75</v>
      </c>
      <c r="E33" s="17" t="s">
        <v>49</v>
      </c>
      <c r="F33" s="17">
        <v>4</v>
      </c>
      <c r="G33" s="20"/>
      <c r="H33" s="20">
        <f t="shared" si="1"/>
        <v>0</v>
      </c>
    </row>
    <row r="34" spans="1:8" x14ac:dyDescent="0.25">
      <c r="A34" s="14">
        <v>23</v>
      </c>
      <c r="B34" s="15" t="s">
        <v>42</v>
      </c>
      <c r="C34" s="17" t="s">
        <v>9</v>
      </c>
      <c r="D34" s="17" t="s">
        <v>76</v>
      </c>
      <c r="E34" s="17" t="s">
        <v>49</v>
      </c>
      <c r="F34" s="17">
        <v>2</v>
      </c>
      <c r="G34" s="20"/>
      <c r="H34" s="20">
        <f t="shared" si="1"/>
        <v>0</v>
      </c>
    </row>
    <row r="35" spans="1:8" ht="12" customHeight="1" x14ac:dyDescent="0.25">
      <c r="A35" s="14">
        <v>24</v>
      </c>
      <c r="B35" s="15" t="s">
        <v>42</v>
      </c>
      <c r="C35" s="17" t="s">
        <v>67</v>
      </c>
      <c r="D35" s="17" t="s">
        <v>104</v>
      </c>
      <c r="E35" s="17" t="s">
        <v>50</v>
      </c>
      <c r="F35" s="17">
        <v>30</v>
      </c>
      <c r="G35" s="20"/>
      <c r="H35" s="20">
        <f t="shared" si="1"/>
        <v>0</v>
      </c>
    </row>
    <row r="36" spans="1:8" ht="13.5" customHeight="1" x14ac:dyDescent="0.25">
      <c r="A36" s="14">
        <v>25</v>
      </c>
      <c r="B36" s="15" t="s">
        <v>42</v>
      </c>
      <c r="C36" s="17" t="s">
        <v>10</v>
      </c>
      <c r="D36" s="17" t="s">
        <v>27</v>
      </c>
      <c r="E36" s="17" t="s">
        <v>51</v>
      </c>
      <c r="F36" s="17">
        <v>9</v>
      </c>
      <c r="G36" s="20"/>
      <c r="H36" s="20">
        <f t="shared" si="1"/>
        <v>0</v>
      </c>
    </row>
    <row r="37" spans="1:8" ht="20.399999999999999" x14ac:dyDescent="0.25">
      <c r="A37" s="14">
        <v>26</v>
      </c>
      <c r="B37" s="15" t="s">
        <v>42</v>
      </c>
      <c r="C37" s="17" t="s">
        <v>31</v>
      </c>
      <c r="D37" s="17" t="s">
        <v>105</v>
      </c>
      <c r="E37" s="17" t="s">
        <v>47</v>
      </c>
      <c r="F37" s="17">
        <v>14</v>
      </c>
      <c r="G37" s="20"/>
      <c r="H37" s="20">
        <f t="shared" si="1"/>
        <v>0</v>
      </c>
    </row>
    <row r="38" spans="1:8" ht="12" customHeight="1" x14ac:dyDescent="0.25">
      <c r="A38" s="14">
        <v>27</v>
      </c>
      <c r="B38" s="15" t="s">
        <v>42</v>
      </c>
      <c r="C38" s="17" t="s">
        <v>22</v>
      </c>
      <c r="D38" s="17" t="s">
        <v>106</v>
      </c>
      <c r="E38" s="17" t="s">
        <v>47</v>
      </c>
      <c r="F38" s="17">
        <v>64</v>
      </c>
      <c r="G38" s="20"/>
      <c r="H38" s="20">
        <f t="shared" si="1"/>
        <v>0</v>
      </c>
    </row>
    <row r="39" spans="1:8" ht="23.25" customHeight="1" x14ac:dyDescent="0.25">
      <c r="A39" s="14">
        <v>28</v>
      </c>
      <c r="B39" s="15" t="s">
        <v>42</v>
      </c>
      <c r="C39" s="17" t="s">
        <v>23</v>
      </c>
      <c r="D39" s="17" t="s">
        <v>28</v>
      </c>
      <c r="E39" s="17" t="s">
        <v>49</v>
      </c>
      <c r="F39" s="17">
        <v>1</v>
      </c>
      <c r="G39" s="20"/>
      <c r="H39" s="20">
        <f>F39*G39</f>
        <v>0</v>
      </c>
    </row>
    <row r="40" spans="1:8" ht="30.6" x14ac:dyDescent="0.25">
      <c r="A40" s="14">
        <v>29</v>
      </c>
      <c r="B40" s="15" t="s">
        <v>42</v>
      </c>
      <c r="C40" s="17" t="s">
        <v>24</v>
      </c>
      <c r="D40" s="17" t="s">
        <v>112</v>
      </c>
      <c r="E40" s="17" t="s">
        <v>52</v>
      </c>
      <c r="F40" s="17">
        <v>1</v>
      </c>
      <c r="G40" s="20"/>
      <c r="H40" s="20">
        <f t="shared" si="1"/>
        <v>0</v>
      </c>
    </row>
    <row r="41" spans="1:8" ht="23.25" customHeight="1" x14ac:dyDescent="0.25">
      <c r="A41" s="14">
        <v>30</v>
      </c>
      <c r="B41" s="15" t="s">
        <v>42</v>
      </c>
      <c r="C41" s="17" t="s">
        <v>32</v>
      </c>
      <c r="D41" s="17" t="s">
        <v>29</v>
      </c>
      <c r="E41" s="17" t="s">
        <v>47</v>
      </c>
      <c r="F41" s="17">
        <v>14</v>
      </c>
      <c r="G41" s="20"/>
      <c r="H41" s="20">
        <f t="shared" si="1"/>
        <v>0</v>
      </c>
    </row>
    <row r="42" spans="1:8" ht="20.399999999999999" x14ac:dyDescent="0.25">
      <c r="A42" s="14">
        <v>31</v>
      </c>
      <c r="B42" s="15" t="s">
        <v>42</v>
      </c>
      <c r="C42" s="17" t="s">
        <v>25</v>
      </c>
      <c r="D42" s="17" t="s">
        <v>30</v>
      </c>
      <c r="E42" s="17" t="s">
        <v>49</v>
      </c>
      <c r="F42" s="17">
        <v>21</v>
      </c>
      <c r="G42" s="20"/>
      <c r="H42" s="20">
        <f t="shared" si="1"/>
        <v>0</v>
      </c>
    </row>
    <row r="43" spans="1:8" x14ac:dyDescent="0.25">
      <c r="A43" s="14">
        <v>32</v>
      </c>
      <c r="B43" s="15" t="s">
        <v>42</v>
      </c>
      <c r="C43" s="17" t="s">
        <v>12</v>
      </c>
      <c r="D43" s="17" t="s">
        <v>53</v>
      </c>
      <c r="E43" s="17" t="s">
        <v>54</v>
      </c>
      <c r="F43" s="17">
        <v>21</v>
      </c>
      <c r="G43" s="20"/>
      <c r="H43" s="20">
        <f t="shared" si="1"/>
        <v>0</v>
      </c>
    </row>
    <row r="44" spans="1:8" x14ac:dyDescent="0.25">
      <c r="A44" s="8" t="s">
        <v>55</v>
      </c>
      <c r="B44" s="11"/>
      <c r="C44" s="30" t="s">
        <v>56</v>
      </c>
      <c r="D44" s="31"/>
      <c r="E44" s="32"/>
      <c r="F44" s="32"/>
      <c r="G44" s="32"/>
      <c r="H44" s="33"/>
    </row>
    <row r="45" spans="1:8" ht="20.399999999999999" x14ac:dyDescent="0.25">
      <c r="A45" s="14">
        <v>33</v>
      </c>
      <c r="B45" s="15" t="s">
        <v>43</v>
      </c>
      <c r="C45" s="17" t="s">
        <v>68</v>
      </c>
      <c r="D45" s="17" t="s">
        <v>107</v>
      </c>
      <c r="E45" s="17" t="s">
        <v>110</v>
      </c>
      <c r="F45" s="17">
        <v>43</v>
      </c>
      <c r="G45" s="20"/>
      <c r="H45" s="20">
        <f>F45*G45</f>
        <v>0</v>
      </c>
    </row>
    <row r="46" spans="1:8" x14ac:dyDescent="0.25">
      <c r="A46" s="14">
        <v>34</v>
      </c>
      <c r="B46" s="15" t="s">
        <v>43</v>
      </c>
      <c r="C46" s="17" t="s">
        <v>69</v>
      </c>
      <c r="D46" s="17" t="s">
        <v>79</v>
      </c>
      <c r="E46" s="17" t="s">
        <v>110</v>
      </c>
      <c r="F46" s="17">
        <v>43</v>
      </c>
      <c r="G46" s="20"/>
      <c r="H46" s="20">
        <f t="shared" ref="H46:H48" si="2">F46*G46</f>
        <v>0</v>
      </c>
    </row>
    <row r="47" spans="1:8" x14ac:dyDescent="0.25">
      <c r="A47" s="14">
        <v>35</v>
      </c>
      <c r="B47" s="15" t="s">
        <v>43</v>
      </c>
      <c r="C47" s="17" t="s">
        <v>70</v>
      </c>
      <c r="D47" s="17" t="s">
        <v>80</v>
      </c>
      <c r="E47" s="17" t="s">
        <v>110</v>
      </c>
      <c r="F47" s="17">
        <v>43</v>
      </c>
      <c r="G47" s="20"/>
      <c r="H47" s="20">
        <f t="shared" si="2"/>
        <v>0</v>
      </c>
    </row>
    <row r="48" spans="1:8" ht="23.25" customHeight="1" x14ac:dyDescent="0.25">
      <c r="A48" s="14">
        <v>36</v>
      </c>
      <c r="B48" s="15" t="s">
        <v>43</v>
      </c>
      <c r="C48" s="17" t="s">
        <v>71</v>
      </c>
      <c r="D48" s="17" t="s">
        <v>108</v>
      </c>
      <c r="E48" s="17" t="s">
        <v>110</v>
      </c>
      <c r="F48" s="17">
        <v>43</v>
      </c>
      <c r="G48" s="20"/>
      <c r="H48" s="20">
        <f t="shared" si="2"/>
        <v>0</v>
      </c>
    </row>
    <row r="49" spans="1:8" ht="21" customHeight="1" x14ac:dyDescent="0.25">
      <c r="A49" s="8" t="s">
        <v>58</v>
      </c>
      <c r="B49" s="11"/>
      <c r="C49" s="30" t="s">
        <v>40</v>
      </c>
      <c r="D49" s="31"/>
      <c r="E49" s="32"/>
      <c r="F49" s="32"/>
      <c r="G49" s="32"/>
      <c r="H49" s="33"/>
    </row>
    <row r="50" spans="1:8" ht="20.399999999999999" x14ac:dyDescent="0.25">
      <c r="A50" s="14">
        <v>37</v>
      </c>
      <c r="B50" s="15" t="s">
        <v>59</v>
      </c>
      <c r="C50" s="17" t="s">
        <v>13</v>
      </c>
      <c r="D50" s="17" t="s">
        <v>14</v>
      </c>
      <c r="E50" s="17" t="s">
        <v>110</v>
      </c>
      <c r="F50" s="17">
        <v>29.89</v>
      </c>
      <c r="G50" s="20"/>
      <c r="H50" s="20">
        <f>F50*G50</f>
        <v>0</v>
      </c>
    </row>
    <row r="51" spans="1:8" ht="30.6" x14ac:dyDescent="0.25">
      <c r="A51" s="14">
        <v>38</v>
      </c>
      <c r="B51" s="15" t="s">
        <v>59</v>
      </c>
      <c r="C51" s="17" t="s">
        <v>13</v>
      </c>
      <c r="D51" s="17" t="s">
        <v>86</v>
      </c>
      <c r="E51" s="17" t="s">
        <v>110</v>
      </c>
      <c r="F51" s="17">
        <v>25.86</v>
      </c>
      <c r="G51" s="20"/>
      <c r="H51" s="20">
        <f t="shared" ref="H51:H60" si="3">F51*G51</f>
        <v>0</v>
      </c>
    </row>
    <row r="52" spans="1:8" ht="20.399999999999999" x14ac:dyDescent="0.25">
      <c r="A52" s="14">
        <v>39</v>
      </c>
      <c r="B52" s="15" t="s">
        <v>59</v>
      </c>
      <c r="C52" s="17" t="s">
        <v>37</v>
      </c>
      <c r="D52" s="17" t="s">
        <v>87</v>
      </c>
      <c r="E52" s="17" t="s">
        <v>47</v>
      </c>
      <c r="F52" s="17">
        <v>4.88</v>
      </c>
      <c r="G52" s="20"/>
      <c r="H52" s="20">
        <f t="shared" si="3"/>
        <v>0</v>
      </c>
    </row>
    <row r="53" spans="1:8" x14ac:dyDescent="0.25">
      <c r="A53" s="14">
        <v>40</v>
      </c>
      <c r="B53" s="15" t="s">
        <v>59</v>
      </c>
      <c r="C53" s="17" t="s">
        <v>37</v>
      </c>
      <c r="D53" s="17" t="s">
        <v>88</v>
      </c>
      <c r="E53" s="17" t="s">
        <v>57</v>
      </c>
      <c r="F53" s="17">
        <v>1</v>
      </c>
      <c r="G53" s="20"/>
      <c r="H53" s="20">
        <f t="shared" si="3"/>
        <v>0</v>
      </c>
    </row>
    <row r="54" spans="1:8" x14ac:dyDescent="0.25">
      <c r="A54" s="14">
        <v>41</v>
      </c>
      <c r="B54" s="15" t="s">
        <v>59</v>
      </c>
      <c r="C54" s="17" t="s">
        <v>15</v>
      </c>
      <c r="D54" s="17" t="s">
        <v>38</v>
      </c>
      <c r="E54" s="17" t="s">
        <v>49</v>
      </c>
      <c r="F54" s="17">
        <v>4</v>
      </c>
      <c r="G54" s="20"/>
      <c r="H54" s="20">
        <f t="shared" si="3"/>
        <v>0</v>
      </c>
    </row>
    <row r="55" spans="1:8" x14ac:dyDescent="0.25">
      <c r="A55" s="14">
        <v>42</v>
      </c>
      <c r="B55" s="15" t="s">
        <v>59</v>
      </c>
      <c r="C55" s="17" t="s">
        <v>16</v>
      </c>
      <c r="D55" s="17" t="s">
        <v>82</v>
      </c>
      <c r="E55" s="17" t="s">
        <v>49</v>
      </c>
      <c r="F55" s="17">
        <v>3</v>
      </c>
      <c r="G55" s="20"/>
      <c r="H55" s="20">
        <f t="shared" si="3"/>
        <v>0</v>
      </c>
    </row>
    <row r="56" spans="1:8" ht="20.399999999999999" x14ac:dyDescent="0.25">
      <c r="A56" s="14">
        <v>43</v>
      </c>
      <c r="B56" s="15" t="s">
        <v>59</v>
      </c>
      <c r="C56" s="17" t="s">
        <v>16</v>
      </c>
      <c r="D56" s="17" t="s">
        <v>83</v>
      </c>
      <c r="E56" s="17" t="s">
        <v>49</v>
      </c>
      <c r="F56" s="17">
        <v>1</v>
      </c>
      <c r="G56" s="20"/>
      <c r="H56" s="20">
        <f t="shared" si="3"/>
        <v>0</v>
      </c>
    </row>
    <row r="57" spans="1:8" ht="20.399999999999999" x14ac:dyDescent="0.25">
      <c r="A57" s="14">
        <v>44</v>
      </c>
      <c r="B57" s="15" t="s">
        <v>59</v>
      </c>
      <c r="C57" s="17" t="s">
        <v>17</v>
      </c>
      <c r="D57" s="17" t="s">
        <v>18</v>
      </c>
      <c r="E57" s="17" t="s">
        <v>49</v>
      </c>
      <c r="F57" s="17">
        <v>6</v>
      </c>
      <c r="G57" s="20"/>
      <c r="H57" s="20">
        <f t="shared" si="3"/>
        <v>0</v>
      </c>
    </row>
    <row r="58" spans="1:8" ht="20.399999999999999" x14ac:dyDescent="0.25">
      <c r="A58" s="14">
        <v>45</v>
      </c>
      <c r="B58" s="15" t="s">
        <v>59</v>
      </c>
      <c r="C58" s="17" t="s">
        <v>19</v>
      </c>
      <c r="D58" s="17" t="s">
        <v>84</v>
      </c>
      <c r="E58" s="17" t="s">
        <v>49</v>
      </c>
      <c r="F58" s="17">
        <v>9</v>
      </c>
      <c r="G58" s="20"/>
      <c r="H58" s="20">
        <f t="shared" si="3"/>
        <v>0</v>
      </c>
    </row>
    <row r="59" spans="1:8" ht="20.399999999999999" x14ac:dyDescent="0.25">
      <c r="A59" s="14">
        <v>46</v>
      </c>
      <c r="B59" s="15" t="s">
        <v>59</v>
      </c>
      <c r="C59" s="17" t="s">
        <v>19</v>
      </c>
      <c r="D59" s="17" t="s">
        <v>44</v>
      </c>
      <c r="E59" s="17" t="s">
        <v>49</v>
      </c>
      <c r="F59" s="17">
        <v>1</v>
      </c>
      <c r="G59" s="20"/>
      <c r="H59" s="20">
        <f t="shared" si="3"/>
        <v>0</v>
      </c>
    </row>
    <row r="60" spans="1:8" x14ac:dyDescent="0.25">
      <c r="A60" s="14">
        <v>47</v>
      </c>
      <c r="B60" s="15" t="s">
        <v>59</v>
      </c>
      <c r="C60" s="17" t="s">
        <v>16</v>
      </c>
      <c r="D60" s="17" t="s">
        <v>81</v>
      </c>
      <c r="E60" s="17" t="s">
        <v>49</v>
      </c>
      <c r="F60" s="17">
        <v>58</v>
      </c>
      <c r="G60" s="20"/>
      <c r="H60" s="20">
        <f t="shared" si="3"/>
        <v>0</v>
      </c>
    </row>
    <row r="61" spans="1:8" ht="21" customHeight="1" x14ac:dyDescent="0.25">
      <c r="A61" s="7" t="s">
        <v>60</v>
      </c>
      <c r="B61" s="12"/>
      <c r="C61" s="30" t="s">
        <v>39</v>
      </c>
      <c r="D61" s="31"/>
      <c r="E61" s="32"/>
      <c r="F61" s="32"/>
      <c r="G61" s="32"/>
      <c r="H61" s="33"/>
    </row>
    <row r="62" spans="1:8" x14ac:dyDescent="0.25">
      <c r="A62" s="14">
        <v>48</v>
      </c>
      <c r="B62" s="15" t="s">
        <v>61</v>
      </c>
      <c r="C62" s="18" t="s">
        <v>33</v>
      </c>
      <c r="D62" s="18" t="s">
        <v>85</v>
      </c>
      <c r="E62" s="18" t="s">
        <v>49</v>
      </c>
      <c r="F62" s="18">
        <v>2</v>
      </c>
      <c r="G62" s="22"/>
      <c r="H62" s="22">
        <f>F62*G62</f>
        <v>0</v>
      </c>
    </row>
    <row r="63" spans="1:8" ht="22.5" customHeight="1" x14ac:dyDescent="0.25">
      <c r="A63" s="5"/>
      <c r="B63" s="5"/>
      <c r="C63" s="5"/>
      <c r="D63" s="5"/>
      <c r="E63" s="38" t="s">
        <v>8</v>
      </c>
      <c r="F63" s="38"/>
      <c r="G63" s="38"/>
      <c r="H63" s="6">
        <f>SUM(H10:H62)</f>
        <v>0</v>
      </c>
    </row>
    <row r="64" spans="1:8" x14ac:dyDescent="0.25">
      <c r="E64" s="38" t="s">
        <v>113</v>
      </c>
      <c r="F64" s="38"/>
      <c r="G64" s="38"/>
      <c r="H64" s="6">
        <f>H63*0.23</f>
        <v>0</v>
      </c>
    </row>
    <row r="65" spans="5:8" ht="34.799999999999997" customHeight="1" x14ac:dyDescent="0.25">
      <c r="E65" s="38" t="s">
        <v>114</v>
      </c>
      <c r="F65" s="38"/>
      <c r="G65" s="38"/>
      <c r="H65" s="6">
        <f>SUM(H63:H64)</f>
        <v>0</v>
      </c>
    </row>
  </sheetData>
  <mergeCells count="19">
    <mergeCell ref="E64:G64"/>
    <mergeCell ref="E65:G65"/>
    <mergeCell ref="A1:H1"/>
    <mergeCell ref="A2:H2"/>
    <mergeCell ref="A3:H3"/>
    <mergeCell ref="A4:H4"/>
    <mergeCell ref="D8:D9"/>
    <mergeCell ref="E8:F8"/>
    <mergeCell ref="E63:G63"/>
    <mergeCell ref="A5:H6"/>
    <mergeCell ref="G8:G9"/>
    <mergeCell ref="H8:H9"/>
    <mergeCell ref="A8:A9"/>
    <mergeCell ref="C8:C9"/>
    <mergeCell ref="C10:H10"/>
    <mergeCell ref="C61:H61"/>
    <mergeCell ref="C49:H49"/>
    <mergeCell ref="C15:H15"/>
    <mergeCell ref="C44:H44"/>
  </mergeCells>
  <phoneticPr fontId="2" type="noConversion"/>
  <pageMargins left="0.64" right="0.25" top="0.75" bottom="0.75" header="0.3" footer="0.3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Stachowiak</dc:creator>
  <cp:lastModifiedBy>Andrzej Sz</cp:lastModifiedBy>
  <cp:lastPrinted>2018-08-03T08:58:05Z</cp:lastPrinted>
  <dcterms:created xsi:type="dcterms:W3CDTF">2012-04-17T11:35:50Z</dcterms:created>
  <dcterms:modified xsi:type="dcterms:W3CDTF">2019-04-02T09:11:38Z</dcterms:modified>
</cp:coreProperties>
</file>