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je_dane\swieloch\Documents\Moje dokumenty\2019\URZĄDZENIA OCZYSZCZAJĄCE\DZIAŁ ZAMÓWIEŃ_PRZEDMIARY\WYLOT A35\Tymczasowa organizacja ruchu A35\"/>
    </mc:Choice>
  </mc:AlternateContent>
  <bookViews>
    <workbookView xWindow="480" yWindow="120" windowWidth="20340" windowHeight="12240" activeTab="1"/>
  </bookViews>
  <sheets>
    <sheet name="Cha" sheetId="1" r:id="rId1"/>
    <sheet name="Uproszcz" sheetId="2" r:id="rId2"/>
    <sheet name="Działy" sheetId="3" r:id="rId3"/>
  </sheets>
  <calcPr calcId="162913"/>
</workbook>
</file>

<file path=xl/calcChain.xml><?xml version="1.0" encoding="utf-8"?>
<calcChain xmlns="http://schemas.openxmlformats.org/spreadsheetml/2006/main">
  <c r="D9" i="3" l="1"/>
  <c r="E55" i="2"/>
  <c r="E54" i="2"/>
  <c r="E53" i="2"/>
  <c r="E50" i="2"/>
  <c r="E46" i="2"/>
  <c r="E43" i="2"/>
  <c r="E40" i="2"/>
  <c r="E37" i="2"/>
  <c r="E34" i="2"/>
  <c r="E31" i="2"/>
  <c r="E28" i="2"/>
  <c r="E24" i="2"/>
  <c r="E20" i="2"/>
  <c r="E17" i="2"/>
  <c r="E13" i="2"/>
  <c r="E10" i="2"/>
</calcChain>
</file>

<file path=xl/sharedStrings.xml><?xml version="1.0" encoding="utf-8"?>
<sst xmlns="http://schemas.openxmlformats.org/spreadsheetml/2006/main" count="92" uniqueCount="69">
  <si>
    <t xml:space="preserve">Projekt tymczasowej organizacji ruchu -  Budowa  zespołu urządzeń osadnik-separator z wylotem </t>
  </si>
  <si>
    <t>A35 do cieku Bogdanka - CPV 45000000-7</t>
  </si>
  <si>
    <t>34996000-5</t>
  </si>
  <si>
    <t>Charakterystyka obiektu</t>
  </si>
  <si>
    <t>Ogólna charakterystyka obiektu i zakres robót</t>
  </si>
  <si>
    <t>1. Opis techniczny - charakterystyka techniczna</t>
  </si>
  <si>
    <t xml:space="preserve">    Tymczasowa organizacja ruchu została podzielona na II etapy.</t>
  </si>
  <si>
    <t xml:space="preserve">    W tymczasowej organizacji ruch zostały wykorzystane typowe znaki drogowe zakazu,</t>
  </si>
  <si>
    <t xml:space="preserve">    informacyjne oraz zapory drogowe związane z ruchem kołowym i pieszym.</t>
  </si>
  <si>
    <t xml:space="preserve">    Zestawy odpowiednich znaków oraz zapór przewidziano niezależnie dla każdego z etapów.</t>
  </si>
  <si>
    <t>2. Podstawowe parametry techniczne</t>
  </si>
  <si>
    <t xml:space="preserve">    - ilość znaków tymczasowych znaków drogowych do ustawienia        -         22 szt.</t>
  </si>
  <si>
    <t xml:space="preserve">    - sumaryczna ilość skrajni drogowych U-21ab  do ustawienia               -          3 szt.</t>
  </si>
  <si>
    <t xml:space="preserve">    - sumaryczna długość zapór drogowych do ustawienia                           -       73  m.</t>
  </si>
  <si>
    <t>3. Zakres robót</t>
  </si>
  <si>
    <t xml:space="preserve">    Roboty obejmują swoim zakresem roboty rozbiórkowe drogowe, prace montażowe</t>
  </si>
  <si>
    <t xml:space="preserve">    - montaż i demontaż zapór i oznakowania pionowego.</t>
  </si>
  <si>
    <t>Opis</t>
  </si>
  <si>
    <t>J.m.</t>
  </si>
  <si>
    <t>ilość</t>
  </si>
  <si>
    <t>Cena</t>
  </si>
  <si>
    <t>Wartość</t>
  </si>
  <si>
    <t>Element nr 1. Urządzenia bezpieczeństwa ruchu</t>
  </si>
  <si>
    <t>[CPV: 34996000-5 ]</t>
  </si>
  <si>
    <t>Poz. 1   [ST-0001]</t>
  </si>
  <si>
    <t>100 szt</t>
  </si>
  <si>
    <t xml:space="preserve">Słupki do znaków drogowych z rur stalowych o średnicy </t>
  </si>
  <si>
    <t>50mm</t>
  </si>
  <si>
    <t>Poz. 2   [ST-0001]</t>
  </si>
  <si>
    <t xml:space="preserve">Przymocowanie tablic znaków drogowych: zakazu, nakazu, </t>
  </si>
  <si>
    <t>ostrzegawczych, informacyjnych, o pow. do 0,3m2 - znaki</t>
  </si>
  <si>
    <t xml:space="preserve"> trójkątne</t>
  </si>
  <si>
    <t>Poz. 3   [ST-0001]</t>
  </si>
  <si>
    <t>ostrzegawczych, informacyjnych, o pow. do 0,3m2</t>
  </si>
  <si>
    <t>Poz. 4   [ST-0001]</t>
  </si>
  <si>
    <t xml:space="preserve"> prostokątne</t>
  </si>
  <si>
    <t>Poz. 5   [ST-0001]</t>
  </si>
  <si>
    <t>100 szt.</t>
  </si>
  <si>
    <t xml:space="preserve">ostrzegawczych, informacyjnych, o pow. do 0,3m2 - </t>
  </si>
  <si>
    <t>zapora U-21b, a</t>
  </si>
  <si>
    <t>Poz. 6   [ST-0001]</t>
  </si>
  <si>
    <t xml:space="preserve">Zdjęcie tablic znaków drogowych: zakazu, nakazu, </t>
  </si>
  <si>
    <t>ostrzegawczych, informacyjnych</t>
  </si>
  <si>
    <t>Poz. 7   [ST-0001]</t>
  </si>
  <si>
    <t>ostrzegawczych, informacyjnych - U-21b, a</t>
  </si>
  <si>
    <t>Poz. 8   [ST-0001]</t>
  </si>
  <si>
    <t>100 m</t>
  </si>
  <si>
    <t xml:space="preserve">Bariery ochronne stalowe jednostronne; masa 1m barier </t>
  </si>
  <si>
    <t>24,0kg - zapora U-20a</t>
  </si>
  <si>
    <t>Poz. 9   [ST-0001]</t>
  </si>
  <si>
    <t>24,0kg - zapora U20b</t>
  </si>
  <si>
    <t>Poz. 10   [ST-0001]</t>
  </si>
  <si>
    <t>24,0kg - zapora U-20c</t>
  </si>
  <si>
    <t>Poz. 11   [ST-0001]</t>
  </si>
  <si>
    <t>24,0kg - U3d + żółte lampy ostrzegawcze</t>
  </si>
  <si>
    <t>Poz. 12   [ST-0001]</t>
  </si>
  <si>
    <t>24,0kg - demontaż tymczasowych barier ochronnych</t>
  </si>
  <si>
    <t>Razem wartość elementu nr 1.</t>
  </si>
  <si>
    <t>Tabela wartości elementów scalonych</t>
  </si>
  <si>
    <t>Lp</t>
  </si>
  <si>
    <t>Dział</t>
  </si>
  <si>
    <t>Symbol CPV</t>
  </si>
  <si>
    <t>1.</t>
  </si>
  <si>
    <t>1. Urządzenia bezpieczeństwa ruchu</t>
  </si>
  <si>
    <t xml:space="preserve">Data opracowania: </t>
  </si>
  <si>
    <t>Suma wartości elementu 1</t>
  </si>
  <si>
    <t>Podatek VAT 23%</t>
  </si>
  <si>
    <t>RAZEM</t>
  </si>
  <si>
    <t xml:space="preserve">PRZEDMIAR ROBÓT - OFERTA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</si>
</sst>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#,##0.00"/>
    <numFmt numFmtId="165" formatCode="###,###,##0.000"/>
  </numFmts>
  <fonts count="8" x14ac:knownFonts="1">
    <font>
      <sz val="8"/>
      <color theme="1"/>
      <name val="Arial CE"/>
      <charset val="238"/>
    </font>
    <font>
      <sz val="9"/>
      <color theme="1"/>
      <name val="Arial CE"/>
      <charset val="238"/>
    </font>
    <font>
      <b/>
      <sz val="10"/>
      <color theme="1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b/>
      <sz val="12"/>
      <color theme="1"/>
      <name val="Arial CE"/>
      <charset val="238"/>
    </font>
    <font>
      <b/>
      <sz val="9"/>
      <color rgb="FF000080"/>
      <name val="Arial CE"/>
      <charset val="238"/>
    </font>
    <font>
      <sz val="9"/>
      <name val="Arial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4" fillId="0" borderId="5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5" fillId="0" borderId="0" xfId="0" applyFont="1"/>
    <xf numFmtId="165" fontId="1" fillId="0" borderId="0" xfId="0" applyNumberFormat="1" applyFont="1"/>
    <xf numFmtId="165" fontId="1" fillId="0" borderId="1" xfId="0" applyNumberFormat="1" applyFont="1" applyBorder="1"/>
    <xf numFmtId="164" fontId="1" fillId="0" borderId="10" xfId="0" applyNumberFormat="1" applyFont="1" applyBorder="1"/>
    <xf numFmtId="0" fontId="4" fillId="0" borderId="5" xfId="0" applyFont="1" applyBorder="1"/>
    <xf numFmtId="0" fontId="4" fillId="0" borderId="11" xfId="0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3" fillId="0" borderId="6" xfId="0" applyFont="1" applyBorder="1"/>
    <xf numFmtId="0" fontId="1" fillId="0" borderId="13" xfId="0" applyFont="1" applyBorder="1"/>
    <xf numFmtId="165" fontId="1" fillId="0" borderId="13" xfId="0" applyNumberFormat="1" applyFont="1" applyBorder="1"/>
    <xf numFmtId="0" fontId="3" fillId="0" borderId="7" xfId="0" applyFont="1" applyBorder="1"/>
    <xf numFmtId="0" fontId="1" fillId="0" borderId="15" xfId="0" applyFont="1" applyBorder="1"/>
    <xf numFmtId="165" fontId="1" fillId="0" borderId="15" xfId="0" applyNumberFormat="1" applyFont="1" applyBorder="1"/>
    <xf numFmtId="0" fontId="1" fillId="0" borderId="6" xfId="0" applyFont="1" applyBorder="1"/>
    <xf numFmtId="0" fontId="1" fillId="0" borderId="17" xfId="0" applyFont="1" applyBorder="1"/>
    <xf numFmtId="0" fontId="1" fillId="0" borderId="18" xfId="0" applyFont="1" applyBorder="1"/>
    <xf numFmtId="165" fontId="1" fillId="0" borderId="18" xfId="0" applyNumberFormat="1" applyFont="1" applyBorder="1"/>
    <xf numFmtId="0" fontId="6" fillId="0" borderId="7" xfId="0" applyFont="1" applyBorder="1"/>
    <xf numFmtId="0" fontId="1" fillId="0" borderId="20" xfId="0" applyFont="1" applyBorder="1"/>
    <xf numFmtId="0" fontId="1" fillId="0" borderId="21" xfId="0" applyFont="1" applyBorder="1"/>
    <xf numFmtId="165" fontId="1" fillId="0" borderId="21" xfId="0" applyNumberFormat="1" applyFont="1" applyBorder="1"/>
    <xf numFmtId="0" fontId="0" fillId="0" borderId="18" xfId="0" applyFont="1" applyBorder="1"/>
    <xf numFmtId="0" fontId="0" fillId="0" borderId="18" xfId="0" applyFont="1" applyBorder="1" applyAlignment="1">
      <alignment horizontal="center"/>
    </xf>
    <xf numFmtId="0" fontId="0" fillId="0" borderId="17" xfId="0" quotePrefix="1" applyFont="1" applyBorder="1" applyAlignment="1">
      <alignment horizontal="center"/>
    </xf>
    <xf numFmtId="164" fontId="4" fillId="0" borderId="19" xfId="0" applyNumberFormat="1" applyFont="1" applyBorder="1"/>
    <xf numFmtId="4" fontId="1" fillId="0" borderId="0" xfId="0" applyNumberFormat="1" applyFont="1"/>
    <xf numFmtId="4" fontId="1" fillId="0" borderId="1" xfId="0" applyNumberFormat="1" applyFont="1" applyBorder="1"/>
    <xf numFmtId="4" fontId="4" fillId="0" borderId="11" xfId="0" applyNumberFormat="1" applyFont="1" applyBorder="1" applyAlignment="1">
      <alignment horizontal="center"/>
    </xf>
    <xf numFmtId="4" fontId="1" fillId="0" borderId="13" xfId="0" applyNumberFormat="1" applyFont="1" applyBorder="1"/>
    <xf numFmtId="4" fontId="1" fillId="0" borderId="15" xfId="0" applyNumberFormat="1" applyFont="1" applyBorder="1"/>
    <xf numFmtId="4" fontId="1" fillId="0" borderId="18" xfId="0" applyNumberFormat="1" applyFont="1" applyBorder="1"/>
    <xf numFmtId="4" fontId="1" fillId="0" borderId="21" xfId="0" applyNumberFormat="1" applyFont="1" applyBorder="1"/>
    <xf numFmtId="4" fontId="4" fillId="0" borderId="12" xfId="0" applyNumberFormat="1" applyFont="1" applyBorder="1" applyAlignment="1">
      <alignment horizontal="center"/>
    </xf>
    <xf numFmtId="4" fontId="1" fillId="0" borderId="14" xfId="0" applyNumberFormat="1" applyFont="1" applyBorder="1"/>
    <xf numFmtId="4" fontId="1" fillId="0" borderId="16" xfId="0" applyNumberFormat="1" applyFont="1" applyBorder="1"/>
    <xf numFmtId="4" fontId="1" fillId="0" borderId="19" xfId="0" applyNumberFormat="1" applyFont="1" applyBorder="1"/>
    <xf numFmtId="4" fontId="6" fillId="0" borderId="16" xfId="0" applyNumberFormat="1" applyFont="1" applyBorder="1"/>
    <xf numFmtId="4" fontId="1" fillId="0" borderId="22" xfId="0" applyNumberFormat="1" applyFont="1" applyBorder="1"/>
    <xf numFmtId="4" fontId="1" fillId="0" borderId="3" xfId="0" applyNumberFormat="1" applyFont="1" applyBorder="1"/>
    <xf numFmtId="4" fontId="7" fillId="0" borderId="3" xfId="0" applyNumberFormat="1" applyFont="1" applyBorder="1"/>
    <xf numFmtId="0" fontId="3" fillId="0" borderId="23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4" xfId="0" applyFont="1" applyBorder="1" applyAlignment="1">
      <alignment horizontal="right"/>
    </xf>
  </cellXfs>
  <cellStyles count="1">
    <cellStyle name="Normalny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D33" sqref="D33"/>
    </sheetView>
  </sheetViews>
  <sheetFormatPr defaultRowHeight="12" x14ac:dyDescent="0.2"/>
  <cols>
    <col min="1" max="16384" width="9.33203125" style="1"/>
  </cols>
  <sheetData>
    <row r="1" spans="1:12" ht="12" customHeight="1" x14ac:dyDescent="0.2">
      <c r="A1" s="1" t="s">
        <v>64</v>
      </c>
    </row>
    <row r="3" spans="1:12" ht="15" customHeight="1" x14ac:dyDescent="0.2">
      <c r="A3" s="3" t="s">
        <v>0</v>
      </c>
    </row>
    <row r="4" spans="1:12" ht="12.75" x14ac:dyDescent="0.2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4" customHeight="1" x14ac:dyDescent="0.25">
      <c r="A5" s="10" t="s">
        <v>3</v>
      </c>
    </row>
    <row r="8" spans="1:12" x14ac:dyDescent="0.2">
      <c r="A8" s="1" t="s">
        <v>4</v>
      </c>
    </row>
    <row r="9" spans="1:12" x14ac:dyDescent="0.2">
      <c r="A9" s="1" t="s">
        <v>5</v>
      </c>
    </row>
    <row r="10" spans="1:12" x14ac:dyDescent="0.2">
      <c r="A10" s="1" t="s">
        <v>6</v>
      </c>
    </row>
    <row r="11" spans="1:12" x14ac:dyDescent="0.2">
      <c r="A11" s="1" t="s">
        <v>7</v>
      </c>
    </row>
    <row r="12" spans="1:12" x14ac:dyDescent="0.2">
      <c r="A12" s="1" t="s">
        <v>8</v>
      </c>
    </row>
    <row r="13" spans="1:12" x14ac:dyDescent="0.2">
      <c r="A13" s="1" t="s">
        <v>9</v>
      </c>
    </row>
    <row r="14" spans="1:12" x14ac:dyDescent="0.2">
      <c r="A14" s="1" t="s">
        <v>10</v>
      </c>
    </row>
    <row r="15" spans="1:12" x14ac:dyDescent="0.2">
      <c r="A15" s="1" t="s">
        <v>11</v>
      </c>
    </row>
    <row r="16" spans="1:12" x14ac:dyDescent="0.2">
      <c r="A16" s="1" t="s">
        <v>12</v>
      </c>
    </row>
    <row r="17" spans="1:12" x14ac:dyDescent="0.2">
      <c r="A17" s="1" t="s">
        <v>13</v>
      </c>
    </row>
    <row r="18" spans="1:12" x14ac:dyDescent="0.2">
      <c r="A18" s="1" t="s">
        <v>14</v>
      </c>
    </row>
    <row r="19" spans="1:12" x14ac:dyDescent="0.2">
      <c r="A19" s="1" t="s">
        <v>15</v>
      </c>
    </row>
    <row r="20" spans="1:12" x14ac:dyDescent="0.2">
      <c r="A20" s="1" t="s">
        <v>16</v>
      </c>
    </row>
    <row r="22" spans="1:12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</sheetData>
  <pageMargins left="0.79166666666666663" right="0.15277777777777779" top="0.3888888888888889" bottom="0.79166666666666663" header="0.75" footer="0.3888888888888889"/>
  <pageSetup paperSize="9" orientation="portrait" r:id="rId1"/>
  <headerFooter>
    <oddFooter>&amp;C&amp;P&amp;R&amp;8&amp;YMicrosoft Excel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workbookViewId="0">
      <selection activeCell="G7" sqref="G7"/>
    </sheetView>
  </sheetViews>
  <sheetFormatPr defaultRowHeight="12" x14ac:dyDescent="0.2"/>
  <cols>
    <col min="1" max="1" width="55" style="1" customWidth="1"/>
    <col min="2" max="2" width="10" style="1" customWidth="1"/>
    <col min="3" max="3" width="16.83203125" style="11" customWidth="1"/>
    <col min="4" max="4" width="15" style="36" customWidth="1"/>
    <col min="5" max="5" width="16.83203125" style="36" customWidth="1"/>
    <col min="6" max="16384" width="9.33203125" style="1"/>
  </cols>
  <sheetData>
    <row r="1" spans="1:5" ht="12" customHeight="1" x14ac:dyDescent="0.2"/>
    <row r="3" spans="1:5" ht="15" customHeight="1" x14ac:dyDescent="0.2">
      <c r="A3" s="3" t="s">
        <v>0</v>
      </c>
    </row>
    <row r="4" spans="1:5" ht="12.75" x14ac:dyDescent="0.2">
      <c r="A4" s="4" t="s">
        <v>1</v>
      </c>
      <c r="B4" s="5"/>
      <c r="C4" s="12"/>
      <c r="D4" s="37"/>
      <c r="E4" s="37"/>
    </row>
    <row r="5" spans="1:5" ht="24" customHeight="1" x14ac:dyDescent="0.25">
      <c r="A5" s="10" t="s">
        <v>68</v>
      </c>
    </row>
    <row r="6" spans="1:5" x14ac:dyDescent="0.2">
      <c r="A6" s="5"/>
      <c r="B6" s="5"/>
      <c r="C6" s="12"/>
      <c r="D6" s="37"/>
      <c r="E6" s="37"/>
    </row>
    <row r="7" spans="1:5" ht="15" customHeight="1" x14ac:dyDescent="0.2">
      <c r="A7" s="14" t="s">
        <v>17</v>
      </c>
      <c r="B7" s="15" t="s">
        <v>18</v>
      </c>
      <c r="C7" s="16" t="s">
        <v>19</v>
      </c>
      <c r="D7" s="38" t="s">
        <v>20</v>
      </c>
      <c r="E7" s="43" t="s">
        <v>21</v>
      </c>
    </row>
    <row r="8" spans="1:5" ht="14.1" customHeight="1" x14ac:dyDescent="0.2">
      <c r="A8" s="18" t="s">
        <v>22</v>
      </c>
      <c r="B8" s="19"/>
      <c r="C8" s="20"/>
      <c r="D8" s="39"/>
      <c r="E8" s="44"/>
    </row>
    <row r="9" spans="1:5" x14ac:dyDescent="0.2">
      <c r="A9" s="21" t="s">
        <v>23</v>
      </c>
      <c r="B9" s="22"/>
      <c r="C9" s="23"/>
      <c r="D9" s="40"/>
      <c r="E9" s="45"/>
    </row>
    <row r="10" spans="1:5" ht="18" customHeight="1" x14ac:dyDescent="0.2">
      <c r="A10" s="18" t="s">
        <v>24</v>
      </c>
      <c r="B10" s="19" t="s">
        <v>25</v>
      </c>
      <c r="C10" s="20">
        <v>0.13</v>
      </c>
      <c r="D10" s="39">
        <v>0</v>
      </c>
      <c r="E10" s="44">
        <f>ROUND(C10*D10,2)</f>
        <v>0</v>
      </c>
    </row>
    <row r="11" spans="1:5" x14ac:dyDescent="0.2">
      <c r="A11" s="24" t="s">
        <v>26</v>
      </c>
      <c r="B11" s="19"/>
      <c r="C11" s="20"/>
      <c r="D11" s="39"/>
      <c r="E11" s="44"/>
    </row>
    <row r="12" spans="1:5" x14ac:dyDescent="0.2">
      <c r="A12" s="25" t="s">
        <v>27</v>
      </c>
      <c r="B12" s="26"/>
      <c r="C12" s="27"/>
      <c r="D12" s="41"/>
      <c r="E12" s="46"/>
    </row>
    <row r="13" spans="1:5" ht="18" customHeight="1" x14ac:dyDescent="0.2">
      <c r="A13" s="18" t="s">
        <v>28</v>
      </c>
      <c r="B13" s="19" t="s">
        <v>25</v>
      </c>
      <c r="C13" s="20">
        <v>7.0000000000000007E-2</v>
      </c>
      <c r="D13" s="39">
        <v>0</v>
      </c>
      <c r="E13" s="44">
        <f>ROUND(C13*D13,2)</f>
        <v>0</v>
      </c>
    </row>
    <row r="14" spans="1:5" x14ac:dyDescent="0.2">
      <c r="A14" s="24" t="s">
        <v>29</v>
      </c>
      <c r="B14" s="19"/>
      <c r="C14" s="20"/>
      <c r="D14" s="39"/>
      <c r="E14" s="44"/>
    </row>
    <row r="15" spans="1:5" x14ac:dyDescent="0.2">
      <c r="A15" s="24" t="s">
        <v>30</v>
      </c>
      <c r="B15" s="19"/>
      <c r="C15" s="20"/>
      <c r="D15" s="39"/>
      <c r="E15" s="44"/>
    </row>
    <row r="16" spans="1:5" x14ac:dyDescent="0.2">
      <c r="A16" s="25" t="s">
        <v>31</v>
      </c>
      <c r="B16" s="26"/>
      <c r="C16" s="27"/>
      <c r="D16" s="41"/>
      <c r="E16" s="46"/>
    </row>
    <row r="17" spans="1:5" ht="18" customHeight="1" x14ac:dyDescent="0.2">
      <c r="A17" s="18" t="s">
        <v>32</v>
      </c>
      <c r="B17" s="19" t="s">
        <v>25</v>
      </c>
      <c r="C17" s="20">
        <v>0.04</v>
      </c>
      <c r="D17" s="39">
        <v>0</v>
      </c>
      <c r="E17" s="44">
        <f>ROUND(C17*D17,2)</f>
        <v>0</v>
      </c>
    </row>
    <row r="18" spans="1:5" x14ac:dyDescent="0.2">
      <c r="A18" s="24" t="s">
        <v>29</v>
      </c>
      <c r="B18" s="19"/>
      <c r="C18" s="20"/>
      <c r="D18" s="39"/>
      <c r="E18" s="44"/>
    </row>
    <row r="19" spans="1:5" x14ac:dyDescent="0.2">
      <c r="A19" s="25" t="s">
        <v>33</v>
      </c>
      <c r="B19" s="26"/>
      <c r="C19" s="27"/>
      <c r="D19" s="41"/>
      <c r="E19" s="46"/>
    </row>
    <row r="20" spans="1:5" ht="18" customHeight="1" x14ac:dyDescent="0.2">
      <c r="A20" s="18" t="s">
        <v>34</v>
      </c>
      <c r="B20" s="19" t="s">
        <v>25</v>
      </c>
      <c r="C20" s="20">
        <v>0.06</v>
      </c>
      <c r="D20" s="39">
        <v>0</v>
      </c>
      <c r="E20" s="44">
        <f>ROUND(C20*D20,2)</f>
        <v>0</v>
      </c>
    </row>
    <row r="21" spans="1:5" x14ac:dyDescent="0.2">
      <c r="A21" s="24" t="s">
        <v>29</v>
      </c>
      <c r="B21" s="19"/>
      <c r="C21" s="20"/>
      <c r="D21" s="39"/>
      <c r="E21" s="44"/>
    </row>
    <row r="22" spans="1:5" x14ac:dyDescent="0.2">
      <c r="A22" s="24" t="s">
        <v>30</v>
      </c>
      <c r="B22" s="19"/>
      <c r="C22" s="20"/>
      <c r="D22" s="39"/>
      <c r="E22" s="44"/>
    </row>
    <row r="23" spans="1:5" x14ac:dyDescent="0.2">
      <c r="A23" s="25" t="s">
        <v>35</v>
      </c>
      <c r="B23" s="26"/>
      <c r="C23" s="27"/>
      <c r="D23" s="41"/>
      <c r="E23" s="46"/>
    </row>
    <row r="24" spans="1:5" ht="18" customHeight="1" x14ac:dyDescent="0.2">
      <c r="A24" s="18" t="s">
        <v>36</v>
      </c>
      <c r="B24" s="19" t="s">
        <v>37</v>
      </c>
      <c r="C24" s="20">
        <v>0.03</v>
      </c>
      <c r="D24" s="39">
        <v>0</v>
      </c>
      <c r="E24" s="44">
        <f>ROUND(C24*D24,2)</f>
        <v>0</v>
      </c>
    </row>
    <row r="25" spans="1:5" x14ac:dyDescent="0.2">
      <c r="A25" s="24" t="s">
        <v>29</v>
      </c>
      <c r="B25" s="19"/>
      <c r="C25" s="20"/>
      <c r="D25" s="39"/>
      <c r="E25" s="44"/>
    </row>
    <row r="26" spans="1:5" x14ac:dyDescent="0.2">
      <c r="A26" s="24" t="s">
        <v>38</v>
      </c>
      <c r="B26" s="19"/>
      <c r="C26" s="20"/>
      <c r="D26" s="39"/>
      <c r="E26" s="44"/>
    </row>
    <row r="27" spans="1:5" x14ac:dyDescent="0.2">
      <c r="A27" s="25" t="s">
        <v>39</v>
      </c>
      <c r="B27" s="26"/>
      <c r="C27" s="27"/>
      <c r="D27" s="41"/>
      <c r="E27" s="46"/>
    </row>
    <row r="28" spans="1:5" ht="18" customHeight="1" x14ac:dyDescent="0.2">
      <c r="A28" s="18" t="s">
        <v>40</v>
      </c>
      <c r="B28" s="19" t="s">
        <v>25</v>
      </c>
      <c r="C28" s="20">
        <v>0.17</v>
      </c>
      <c r="D28" s="39">
        <v>0</v>
      </c>
      <c r="E28" s="44">
        <f>ROUND(C28*D28,2)</f>
        <v>0</v>
      </c>
    </row>
    <row r="29" spans="1:5" x14ac:dyDescent="0.2">
      <c r="A29" s="24" t="s">
        <v>41</v>
      </c>
      <c r="B29" s="19"/>
      <c r="C29" s="20"/>
      <c r="D29" s="39"/>
      <c r="E29" s="44"/>
    </row>
    <row r="30" spans="1:5" x14ac:dyDescent="0.2">
      <c r="A30" s="25" t="s">
        <v>42</v>
      </c>
      <c r="B30" s="26"/>
      <c r="C30" s="27"/>
      <c r="D30" s="41"/>
      <c r="E30" s="46"/>
    </row>
    <row r="31" spans="1:5" ht="18" customHeight="1" x14ac:dyDescent="0.2">
      <c r="A31" s="18" t="s">
        <v>43</v>
      </c>
      <c r="B31" s="19" t="s">
        <v>25</v>
      </c>
      <c r="C31" s="20">
        <v>0.03</v>
      </c>
      <c r="D31" s="39">
        <v>0</v>
      </c>
      <c r="E31" s="44">
        <f>ROUND(C31*D31,2)</f>
        <v>0</v>
      </c>
    </row>
    <row r="32" spans="1:5" x14ac:dyDescent="0.2">
      <c r="A32" s="24" t="s">
        <v>41</v>
      </c>
      <c r="B32" s="19"/>
      <c r="C32" s="20"/>
      <c r="D32" s="39"/>
      <c r="E32" s="44"/>
    </row>
    <row r="33" spans="1:5" x14ac:dyDescent="0.2">
      <c r="A33" s="25" t="s">
        <v>44</v>
      </c>
      <c r="B33" s="26"/>
      <c r="C33" s="27"/>
      <c r="D33" s="41"/>
      <c r="E33" s="46"/>
    </row>
    <row r="34" spans="1:5" ht="18" customHeight="1" x14ac:dyDescent="0.2">
      <c r="A34" s="18" t="s">
        <v>45</v>
      </c>
      <c r="B34" s="19" t="s">
        <v>46</v>
      </c>
      <c r="C34" s="20">
        <v>0.42</v>
      </c>
      <c r="D34" s="39">
        <v>0</v>
      </c>
      <c r="E34" s="44">
        <f>ROUND(C34*D34,2)</f>
        <v>0</v>
      </c>
    </row>
    <row r="35" spans="1:5" x14ac:dyDescent="0.2">
      <c r="A35" s="24" t="s">
        <v>47</v>
      </c>
      <c r="B35" s="19"/>
      <c r="C35" s="20"/>
      <c r="D35" s="39"/>
      <c r="E35" s="44"/>
    </row>
    <row r="36" spans="1:5" x14ac:dyDescent="0.2">
      <c r="A36" s="25" t="s">
        <v>48</v>
      </c>
      <c r="B36" s="26"/>
      <c r="C36" s="27"/>
      <c r="D36" s="41"/>
      <c r="E36" s="46"/>
    </row>
    <row r="37" spans="1:5" ht="18" customHeight="1" x14ac:dyDescent="0.2">
      <c r="A37" s="18" t="s">
        <v>49</v>
      </c>
      <c r="B37" s="19" t="s">
        <v>46</v>
      </c>
      <c r="C37" s="20">
        <v>0.03</v>
      </c>
      <c r="D37" s="39">
        <v>0</v>
      </c>
      <c r="E37" s="44">
        <f>ROUND(C37*D37,2)</f>
        <v>0</v>
      </c>
    </row>
    <row r="38" spans="1:5" x14ac:dyDescent="0.2">
      <c r="A38" s="24" t="s">
        <v>47</v>
      </c>
      <c r="B38" s="19"/>
      <c r="C38" s="20"/>
      <c r="D38" s="39"/>
      <c r="E38" s="44"/>
    </row>
    <row r="39" spans="1:5" x14ac:dyDescent="0.2">
      <c r="A39" s="25" t="s">
        <v>50</v>
      </c>
      <c r="B39" s="26"/>
      <c r="C39" s="27"/>
      <c r="D39" s="41"/>
      <c r="E39" s="46"/>
    </row>
    <row r="40" spans="1:5" ht="18" customHeight="1" x14ac:dyDescent="0.2">
      <c r="A40" s="18" t="s">
        <v>51</v>
      </c>
      <c r="B40" s="19" t="s">
        <v>46</v>
      </c>
      <c r="C40" s="20">
        <v>0.25</v>
      </c>
      <c r="D40" s="39">
        <v>0</v>
      </c>
      <c r="E40" s="44">
        <f>ROUND(C40*D40,2)</f>
        <v>0</v>
      </c>
    </row>
    <row r="41" spans="1:5" x14ac:dyDescent="0.2">
      <c r="A41" s="24" t="s">
        <v>47</v>
      </c>
      <c r="B41" s="19"/>
      <c r="C41" s="20"/>
      <c r="D41" s="39"/>
      <c r="E41" s="44"/>
    </row>
    <row r="42" spans="1:5" x14ac:dyDescent="0.2">
      <c r="A42" s="25" t="s">
        <v>52</v>
      </c>
      <c r="B42" s="26"/>
      <c r="C42" s="27"/>
      <c r="D42" s="41"/>
      <c r="E42" s="46"/>
    </row>
    <row r="43" spans="1:5" ht="18" customHeight="1" x14ac:dyDescent="0.2">
      <c r="A43" s="18" t="s">
        <v>53</v>
      </c>
      <c r="B43" s="19" t="s">
        <v>46</v>
      </c>
      <c r="C43" s="20">
        <v>0.03</v>
      </c>
      <c r="D43" s="39">
        <v>0</v>
      </c>
      <c r="E43" s="44">
        <f>ROUND(C43*D43,2)</f>
        <v>0</v>
      </c>
    </row>
    <row r="44" spans="1:5" x14ac:dyDescent="0.2">
      <c r="A44" s="24" t="s">
        <v>47</v>
      </c>
      <c r="B44" s="19"/>
      <c r="C44" s="20"/>
      <c r="D44" s="39"/>
      <c r="E44" s="44"/>
    </row>
    <row r="45" spans="1:5" x14ac:dyDescent="0.2">
      <c r="A45" s="25" t="s">
        <v>54</v>
      </c>
      <c r="B45" s="26"/>
      <c r="C45" s="27"/>
      <c r="D45" s="41"/>
      <c r="E45" s="46"/>
    </row>
    <row r="46" spans="1:5" ht="18" customHeight="1" x14ac:dyDescent="0.2">
      <c r="A46" s="18" t="s">
        <v>55</v>
      </c>
      <c r="B46" s="19" t="s">
        <v>46</v>
      </c>
      <c r="C46" s="20">
        <v>0.73</v>
      </c>
      <c r="D46" s="39">
        <v>0</v>
      </c>
      <c r="E46" s="44">
        <f>ROUND(C46*D46,2)</f>
        <v>0</v>
      </c>
    </row>
    <row r="47" spans="1:5" x14ac:dyDescent="0.2">
      <c r="A47" s="24" t="s">
        <v>47</v>
      </c>
      <c r="B47" s="19"/>
      <c r="C47" s="20"/>
      <c r="D47" s="39"/>
      <c r="E47" s="44"/>
    </row>
    <row r="48" spans="1:5" x14ac:dyDescent="0.2">
      <c r="A48" s="25" t="s">
        <v>56</v>
      </c>
      <c r="B48" s="26"/>
      <c r="C48" s="27"/>
      <c r="D48" s="41"/>
      <c r="E48" s="46"/>
    </row>
    <row r="49" spans="1:5" x14ac:dyDescent="0.2">
      <c r="A49" s="24"/>
      <c r="B49" s="19"/>
      <c r="C49" s="20"/>
      <c r="D49" s="39"/>
      <c r="E49" s="44"/>
    </row>
    <row r="50" spans="1:5" ht="14.1" customHeight="1" x14ac:dyDescent="0.2">
      <c r="A50" s="28" t="s">
        <v>57</v>
      </c>
      <c r="B50" s="22"/>
      <c r="C50" s="23"/>
      <c r="D50" s="40"/>
      <c r="E50" s="47">
        <f>ROUND(SUM(E10,E13,E17,E20,E24,E28,E31,E34,E37,E40,E43,E46),2)</f>
        <v>0</v>
      </c>
    </row>
    <row r="51" spans="1:5" ht="3.95" customHeight="1" thickBot="1" x14ac:dyDescent="0.25">
      <c r="A51" s="29"/>
      <c r="B51" s="30"/>
      <c r="C51" s="31"/>
      <c r="D51" s="42"/>
      <c r="E51" s="48"/>
    </row>
    <row r="52" spans="1:5" ht="12.75" thickTop="1" x14ac:dyDescent="0.2"/>
    <row r="53" spans="1:5" x14ac:dyDescent="0.2">
      <c r="A53" s="51" t="s">
        <v>65</v>
      </c>
      <c r="B53" s="52"/>
      <c r="C53" s="52"/>
      <c r="D53" s="53"/>
      <c r="E53" s="50">
        <f>ROUND(SUM(E13,E16,E20,E23,E27,E31,E34,E37,E40,E43,E46,E49),2)</f>
        <v>0</v>
      </c>
    </row>
    <row r="54" spans="1:5" x14ac:dyDescent="0.2">
      <c r="A54" s="51" t="s">
        <v>66</v>
      </c>
      <c r="B54" s="52"/>
      <c r="C54" s="52"/>
      <c r="D54" s="53"/>
      <c r="E54" s="49">
        <f>ROUND(E53*0.23,2)</f>
        <v>0</v>
      </c>
    </row>
    <row r="55" spans="1:5" x14ac:dyDescent="0.2">
      <c r="A55" s="51" t="s">
        <v>67</v>
      </c>
      <c r="B55" s="52"/>
      <c r="C55" s="52"/>
      <c r="D55" s="53"/>
      <c r="E55" s="49">
        <f>ROUND(SUM(E53,E54),2)</f>
        <v>0</v>
      </c>
    </row>
  </sheetData>
  <mergeCells count="3">
    <mergeCell ref="A53:D53"/>
    <mergeCell ref="A54:D54"/>
    <mergeCell ref="A55:D55"/>
  </mergeCells>
  <pageMargins left="0.625" right="0.15277777777777779" top="0.3888888888888889" bottom="0.79166666666666663" header="0.75" footer="0.3888888888888889"/>
  <pageSetup paperSize="9" orientation="portrait" r:id="rId1"/>
  <headerFooter>
    <oddFooter>&amp;C&amp;P&amp;R&amp;8&amp;YMicrosoft Excel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B25" sqref="B25"/>
    </sheetView>
  </sheetViews>
  <sheetFormatPr defaultRowHeight="12" x14ac:dyDescent="0.2"/>
  <cols>
    <col min="1" max="1" width="7.5" style="1" customWidth="1"/>
    <col min="2" max="2" width="76.83203125" style="1" customWidth="1"/>
    <col min="3" max="3" width="13.83203125" style="1" customWidth="1"/>
    <col min="4" max="4" width="16.83203125" style="2" customWidth="1"/>
    <col min="5" max="16384" width="9.33203125" style="1"/>
  </cols>
  <sheetData>
    <row r="1" spans="1:4" ht="12" customHeight="1" x14ac:dyDescent="0.2"/>
    <row r="3" spans="1:4" ht="15" customHeight="1" x14ac:dyDescent="0.2">
      <c r="A3" s="3" t="s">
        <v>0</v>
      </c>
    </row>
    <row r="4" spans="1:4" ht="12.75" x14ac:dyDescent="0.2">
      <c r="A4" s="4" t="s">
        <v>1</v>
      </c>
      <c r="B4" s="5"/>
      <c r="C4" s="5"/>
      <c r="D4" s="6"/>
    </row>
    <row r="5" spans="1:4" ht="24" customHeight="1" x14ac:dyDescent="0.25">
      <c r="A5" s="10" t="s">
        <v>58</v>
      </c>
    </row>
    <row r="7" spans="1:4" x14ac:dyDescent="0.2">
      <c r="A7" s="5"/>
      <c r="B7" s="5"/>
      <c r="C7" s="5"/>
      <c r="D7" s="6"/>
    </row>
    <row r="8" spans="1:4" ht="15" customHeight="1" x14ac:dyDescent="0.2">
      <c r="A8" s="7" t="s">
        <v>59</v>
      </c>
      <c r="B8" s="15" t="s">
        <v>60</v>
      </c>
      <c r="C8" s="15" t="s">
        <v>61</v>
      </c>
      <c r="D8" s="17" t="s">
        <v>21</v>
      </c>
    </row>
    <row r="9" spans="1:4" ht="15.95" customHeight="1" x14ac:dyDescent="0.2">
      <c r="A9" s="34" t="s">
        <v>62</v>
      </c>
      <c r="B9" s="32" t="s">
        <v>63</v>
      </c>
      <c r="C9" s="33" t="s">
        <v>2</v>
      </c>
      <c r="D9" s="35">
        <f>Uproszcz!E50</f>
        <v>0</v>
      </c>
    </row>
    <row r="10" spans="1:4" ht="3.95" customHeight="1" thickBot="1" x14ac:dyDescent="0.25">
      <c r="A10" s="9"/>
      <c r="B10" s="8"/>
      <c r="C10" s="8"/>
      <c r="D10" s="13"/>
    </row>
    <row r="11" spans="1:4" ht="12.75" thickTop="1" x14ac:dyDescent="0.2"/>
  </sheetData>
  <pageMargins left="0.86111111111111116" right="0.15277777777777779" top="0.3888888888888889" bottom="0.79166666666666663" header="0.75" footer="0.3888888888888889"/>
  <pageSetup paperSize="9" orientation="portrait" r:id="rId1"/>
  <headerFooter>
    <oddFooter>&amp;C&amp;P&amp;R&amp;8&amp;YMicrosoft Excel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Cha</vt:lpstr>
      <vt:lpstr>Uproszcz</vt:lpstr>
      <vt:lpstr>Działy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Sylwia Wieloch</cp:lastModifiedBy>
  <dcterms:created xsi:type="dcterms:W3CDTF">2019-01-24T09:46:09Z</dcterms:created>
  <dcterms:modified xsi:type="dcterms:W3CDTF">2019-02-07T11:30:24Z</dcterms:modified>
</cp:coreProperties>
</file>