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1806 PRO P_ń ul Połabska przejś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<sst xmlns="http://schemas.openxmlformats.org/spreadsheetml/2006/main" count="74" uniqueCount="63">
  <si>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Lp.</t>
  </si>
  <si>
    <t>Podstawa</t>
  </si>
  <si>
    <t>Opis</t>
  </si>
  <si>
    <t>Jedn.obm.</t>
  </si>
  <si>
    <t>Ilość</t>
  </si>
  <si>
    <t>Cena jedn.</t>
  </si>
  <si>
    <t>Wartość</t>
  </si>
  <si>
    <t>45316212-4</t>
  </si>
  <si>
    <t>Sygnalizacja świetlna. Specyfikacja techniczna ST-01</t>
  </si>
  <si>
    <t>1.1</t>
  </si>
  <si>
    <t>Linie kablowe</t>
  </si>
  <si>
    <t>1 d.1.1</t>
  </si>
  <si>
    <t>KNNR 5 0713-01</t>
  </si>
  <si>
    <t>Układanie kabli o masie do 0.5 kg/m w rurach, pustakach lub kanałach zamkniętych- YKSLY 2*0,75</t>
  </si>
  <si>
    <t>m</t>
  </si>
  <si>
    <t>2 d.1.1</t>
  </si>
  <si>
    <t>Układanie kabli o masie do 0.5 kg/m w rurach, pustakach lub kanałach zamkniętychYKSY 7*1,5</t>
  </si>
  <si>
    <t>3 d.1.1</t>
  </si>
  <si>
    <t>KNNR 5 0727-04</t>
  </si>
  <si>
    <t>Obróbka kabli sygnalizacyjnych i sterowniczych wielożyłowych (do 16 żył)</t>
  </si>
  <si>
    <t>szt.</t>
  </si>
  <si>
    <t>4 d.1.1</t>
  </si>
  <si>
    <t>KNNR 5 0727-01</t>
  </si>
  <si>
    <t>Obróbka kabli sygnalizacyjnych i sterowniczych wielożyłowych (do 2 żył)</t>
  </si>
  <si>
    <t>Razem dział Linie kablowe</t>
  </si>
  <si>
    <t>1.2</t>
  </si>
  <si>
    <t>Sygnalizatory świetlne ,przyciski zgłoszeniowe, sygnalizatory akustyczne</t>
  </si>
  <si>
    <t>5 d.1.2</t>
  </si>
  <si>
    <t>KNR 5-06 0810-03</t>
  </si>
  <si>
    <t>Instalowanie głośników zewnętrznych jednokierunkowych na gotowych konstrukcjach wsporczych na słupie betonowym lub stalowym</t>
  </si>
  <si>
    <t>6 d.1.2</t>
  </si>
  <si>
    <t>KNNR 5 0406-01</t>
  </si>
  <si>
    <t>Aparaty elektryczne o masie do 2.5 kg- przycisk zgłoszeniowy</t>
  </si>
  <si>
    <t>7 d.1.2</t>
  </si>
  <si>
    <t>KW</t>
  </si>
  <si>
    <t>Rozbudowa i oprogramowanie sterownika</t>
  </si>
  <si>
    <t>kpl.</t>
  </si>
  <si>
    <t>Razem dział Sygnalizatory świetlne ,przyciski zgłoszeniowe, sygnalizatory akustyczne</t>
  </si>
  <si>
    <t>1.3</t>
  </si>
  <si>
    <t>Badania pomontażowe</t>
  </si>
  <si>
    <t>8 d.1.3</t>
  </si>
  <si>
    <t>KNNR 5 1302-05</t>
  </si>
  <si>
    <t>Badanie linii kablowej - kabel sygnalizacyjny 7-żyłowy</t>
  </si>
  <si>
    <t>odc.</t>
  </si>
  <si>
    <t>9 d.1.3</t>
  </si>
  <si>
    <t>KNP 18 D13 1327-01</t>
  </si>
  <si>
    <t>Pomiar linii kablowej 2-żyłowej</t>
  </si>
  <si>
    <t>odc</t>
  </si>
  <si>
    <t>10 d.1.3</t>
  </si>
  <si>
    <t>KNP 18 D13 1357-04</t>
  </si>
  <si>
    <t>Pomiar sygnalizacji skrzyżowania w zakresie 4 grup sygnalizacyjnych</t>
  </si>
  <si>
    <t>kpl</t>
  </si>
  <si>
    <t>Razem dział Badania pomontażowe</t>
  </si>
  <si>
    <t>1.4</t>
  </si>
  <si>
    <t>Demontaż</t>
  </si>
  <si>
    <t>11 d.1.4</t>
  </si>
  <si>
    <t>KNNR-W 9 0204-05</t>
  </si>
  <si>
    <t>Demontaż aparatów elektrycznych o masie do 2.5 kg- przycisk zgłoszeniowy</t>
  </si>
  <si>
    <t>Razem dział Demontaż</t>
  </si>
  <si>
    <t>Razem dział Sygnalizacja świetlna. Specyfikacja techniczna ST-01</t>
  </si>
  <si>
    <t>netto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</si>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</sst>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7">
      <selection activeCell="G23" sqref="G23"/>
    </sheetView>
  </sheetViews>
  <sheetFormatPr defaultColWidth="9.00390625" defaultRowHeight="12.75"/>
  <cols>
    <col min="2" max="2" width="12.875" style="1" customWidth="1"/>
    <col min="3" max="3" width="35.375" style="1" customWidth="1"/>
  </cols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6.25">
      <c r="A2" s="2">
        <v>1</v>
      </c>
      <c r="B2" s="3" t="s">
        <v>7</v>
      </c>
      <c r="C2" s="3" t="s">
        <v>8</v>
      </c>
      <c r="D2" s="2"/>
      <c r="E2" s="2"/>
      <c r="F2" s="2"/>
      <c r="G2" s="2"/>
    </row>
    <row r="3" spans="1:7" ht="12.75">
      <c r="A3" s="2" t="s">
        <v>9</v>
      </c>
      <c r="B3" s="3"/>
      <c r="C3" s="3" t="s">
        <v>10</v>
      </c>
      <c r="D3" s="2"/>
      <c r="E3" s="2"/>
      <c r="F3" s="2"/>
      <c r="G3" s="2"/>
    </row>
    <row r="4" spans="1:7" ht="39">
      <c r="A4" s="2" t="s">
        <v>11</v>
      </c>
      <c r="B4" s="3" t="s">
        <v>12</v>
      </c>
      <c r="C4" s="3" t="s">
        <v>13</v>
      </c>
      <c r="D4" s="2" t="s">
        <v>14</v>
      </c>
      <c r="E4" s="2">
        <v>40</v>
      </c>
      <c r="F4" s="2">
        <v>0</v>
      </c>
      <c r="G4" s="2">
        <f>ROUND(F4*E4,2)</f>
        <v>0</v>
      </c>
    </row>
    <row r="5" spans="1:7" ht="39">
      <c r="A5" s="2" t="s">
        <v>15</v>
      </c>
      <c r="B5" s="3" t="s">
        <v>12</v>
      </c>
      <c r="C5" s="3" t="s">
        <v>16</v>
      </c>
      <c r="D5" s="2" t="s">
        <v>14</v>
      </c>
      <c r="E5" s="2">
        <v>413</v>
      </c>
      <c r="F5" s="2">
        <v>0</v>
      </c>
      <c r="G5" s="2">
        <f>ROUND(F5*E5,2)</f>
        <v>0</v>
      </c>
    </row>
    <row r="6" spans="1:7" ht="26.25">
      <c r="A6" s="2" t="s">
        <v>17</v>
      </c>
      <c r="B6" s="3" t="s">
        <v>18</v>
      </c>
      <c r="C6" s="3" t="s">
        <v>19</v>
      </c>
      <c r="D6" s="2" t="s">
        <v>20</v>
      </c>
      <c r="E6" s="2">
        <v>14</v>
      </c>
      <c r="F6" s="2">
        <v>0</v>
      </c>
      <c r="G6" s="2">
        <f>ROUND(F6*E6,2)</f>
        <v>0</v>
      </c>
    </row>
    <row r="7" spans="1:7" ht="26.25">
      <c r="A7" s="2" t="s">
        <v>21</v>
      </c>
      <c r="B7" s="3" t="s">
        <v>22</v>
      </c>
      <c r="C7" s="3" t="s">
        <v>23</v>
      </c>
      <c r="D7" s="2" t="s">
        <v>20</v>
      </c>
      <c r="E7" s="2">
        <v>16</v>
      </c>
      <c r="F7" s="2">
        <v>0</v>
      </c>
      <c r="G7" s="2">
        <f>ROUND(F7*E7,2)</f>
        <v>0</v>
      </c>
    </row>
    <row r="8" spans="1:7" ht="12.75">
      <c r="A8" s="2" t="s">
        <v>24</v>
      </c>
      <c r="B8" s="3"/>
      <c r="C8" s="3" t="s">
        <v>24</v>
      </c>
      <c r="D8" s="2"/>
      <c r="E8" s="2"/>
      <c r="F8" s="2"/>
      <c r="G8" s="2">
        <f>SUM(G4:G7)</f>
        <v>0</v>
      </c>
    </row>
    <row r="9" spans="1:7" ht="26.25">
      <c r="A9" s="2" t="s">
        <v>25</v>
      </c>
      <c r="B9" s="3"/>
      <c r="C9" s="3" t="s">
        <v>26</v>
      </c>
      <c r="D9" s="2"/>
      <c r="E9" s="2"/>
      <c r="F9" s="2"/>
      <c r="G9" s="2"/>
    </row>
    <row r="10" spans="1:7" ht="52.5">
      <c r="A10" s="2" t="s">
        <v>27</v>
      </c>
      <c r="B10" s="3" t="s">
        <v>28</v>
      </c>
      <c r="C10" s="3" t="s">
        <v>29</v>
      </c>
      <c r="D10" s="2" t="s">
        <v>20</v>
      </c>
      <c r="E10" s="2">
        <v>8</v>
      </c>
      <c r="F10" s="2">
        <v>0</v>
      </c>
      <c r="G10" s="2">
        <f>ROUND(F10*E10,2)</f>
        <v>0</v>
      </c>
    </row>
    <row r="11" spans="1:7" ht="26.25">
      <c r="A11" s="2" t="s">
        <v>30</v>
      </c>
      <c r="B11" s="3" t="s">
        <v>31</v>
      </c>
      <c r="C11" s="3" t="s">
        <v>32</v>
      </c>
      <c r="D11" s="2" t="s">
        <v>20</v>
      </c>
      <c r="E11" s="2">
        <v>10</v>
      </c>
      <c r="F11" s="2">
        <v>0</v>
      </c>
      <c r="G11" s="2">
        <f>ROUND(F11*E11,2)</f>
        <v>0</v>
      </c>
    </row>
    <row r="12" spans="1:7" ht="12.75">
      <c r="A12" s="2" t="s">
        <v>33</v>
      </c>
      <c r="B12" s="3" t="s">
        <v>34</v>
      </c>
      <c r="C12" s="3" t="s">
        <v>35</v>
      </c>
      <c r="D12" s="2" t="s">
        <v>36</v>
      </c>
      <c r="E12" s="2">
        <v>1</v>
      </c>
      <c r="F12" s="2">
        <v>0</v>
      </c>
      <c r="G12" s="2">
        <f>ROUND(F12*E12,2)</f>
        <v>0</v>
      </c>
    </row>
    <row r="13" spans="1:7" ht="39">
      <c r="A13" s="2" t="s">
        <v>37</v>
      </c>
      <c r="B13" s="3"/>
      <c r="C13" s="3" t="s">
        <v>37</v>
      </c>
      <c r="D13" s="2"/>
      <c r="E13" s="2"/>
      <c r="F13" s="2"/>
      <c r="G13" s="2">
        <f>SUM(G10:G12)</f>
        <v>0</v>
      </c>
    </row>
    <row r="14" spans="1:7" ht="12.75">
      <c r="A14" s="2" t="s">
        <v>38</v>
      </c>
      <c r="B14" s="3"/>
      <c r="C14" s="3" t="s">
        <v>39</v>
      </c>
      <c r="D14" s="2"/>
      <c r="E14" s="2"/>
      <c r="F14" s="2"/>
      <c r="G14" s="2"/>
    </row>
    <row r="15" spans="1:7" ht="26.25">
      <c r="A15" s="2" t="s">
        <v>40</v>
      </c>
      <c r="B15" s="3" t="s">
        <v>41</v>
      </c>
      <c r="C15" s="3" t="s">
        <v>42</v>
      </c>
      <c r="D15" s="2" t="s">
        <v>43</v>
      </c>
      <c r="E15" s="2">
        <v>7</v>
      </c>
      <c r="F15" s="2">
        <v>0</v>
      </c>
      <c r="G15" s="2">
        <f>ROUND(F15*E15,2)</f>
        <v>0</v>
      </c>
    </row>
    <row r="16" spans="1:7" ht="26.25">
      <c r="A16" s="2" t="s">
        <v>44</v>
      </c>
      <c r="B16" s="3" t="s">
        <v>45</v>
      </c>
      <c r="C16" s="3" t="s">
        <v>46</v>
      </c>
      <c r="D16" s="2" t="s">
        <v>47</v>
      </c>
      <c r="E16" s="2">
        <v>8</v>
      </c>
      <c r="F16" s="2">
        <v>0</v>
      </c>
      <c r="G16" s="2">
        <f>ROUND(F16*E16,2)</f>
        <v>0</v>
      </c>
    </row>
    <row r="17" spans="1:7" ht="26.25">
      <c r="A17" s="2" t="s">
        <v>48</v>
      </c>
      <c r="B17" s="3" t="s">
        <v>49</v>
      </c>
      <c r="C17" s="3" t="s">
        <v>50</v>
      </c>
      <c r="D17" s="2" t="s">
        <v>51</v>
      </c>
      <c r="E17" s="2">
        <v>1</v>
      </c>
      <c r="F17" s="2">
        <v>0</v>
      </c>
      <c r="G17" s="2">
        <f>ROUND(F17*E17,2)</f>
        <v>0</v>
      </c>
    </row>
    <row r="18" spans="1:7" ht="12.75">
      <c r="A18" s="2" t="s">
        <v>52</v>
      </c>
      <c r="B18" s="3"/>
      <c r="C18" s="3" t="s">
        <v>52</v>
      </c>
      <c r="D18" s="2"/>
      <c r="E18" s="2"/>
      <c r="F18" s="2"/>
      <c r="G18" s="2">
        <f>SUM(G15:G17)</f>
        <v>0</v>
      </c>
    </row>
    <row r="19" spans="1:7" ht="12.75">
      <c r="A19" s="2" t="s">
        <v>53</v>
      </c>
      <c r="B19" s="3"/>
      <c r="C19" s="3" t="s">
        <v>54</v>
      </c>
      <c r="D19" s="2"/>
      <c r="E19" s="2"/>
      <c r="F19" s="2"/>
      <c r="G19" s="2"/>
    </row>
    <row r="20" spans="1:7" ht="26.25">
      <c r="A20" s="2" t="s">
        <v>55</v>
      </c>
      <c r="B20" s="3" t="s">
        <v>56</v>
      </c>
      <c r="C20" s="3" t="s">
        <v>57</v>
      </c>
      <c r="D20" s="2" t="s">
        <v>20</v>
      </c>
      <c r="E20" s="2">
        <v>10</v>
      </c>
      <c r="F20" s="2">
        <v>0</v>
      </c>
      <c r="G20" s="2">
        <f>ROUND(F20*E20,2)</f>
        <v>0</v>
      </c>
    </row>
    <row r="21" spans="1:7" ht="12.75">
      <c r="A21" s="2" t="s">
        <v>58</v>
      </c>
      <c r="B21" s="3"/>
      <c r="C21" s="3" t="s">
        <v>58</v>
      </c>
      <c r="D21" s="2"/>
      <c r="E21" s="2"/>
      <c r="F21" s="2"/>
      <c r="G21" s="2">
        <f>SUM(G20)</f>
        <v>0</v>
      </c>
    </row>
    <row r="22" spans="1:7" ht="26.25">
      <c r="A22" s="2" t="s">
        <v>59</v>
      </c>
      <c r="B22" s="3"/>
      <c r="C22" s="3" t="s">
        <v>59</v>
      </c>
      <c r="D22" s="2"/>
      <c r="E22" s="2"/>
      <c r="F22" s="2" t="s">
        <v>60</v>
      </c>
      <c r="G22" s="2">
        <f>G21+G18+G13+G8</f>
        <v>0</v>
      </c>
    </row>
    <row r="23" spans="6:7" ht="12.75">
      <c r="F23" s="2" t="s">
        <v>61</v>
      </c>
      <c r="G23" s="2">
        <f>G22*0.23</f>
        <v>0</v>
      </c>
    </row>
    <row r="24" spans="6:7" ht="12.75">
      <c r="F24" s="2" t="s">
        <v>62</v>
      </c>
      <c r="G24" s="2">
        <f>SUM(G22:G23)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Frydek</dc:creator>
  <cp:keywords/>
  <dc:description/>
  <cp:lastModifiedBy>Andrzej Sz</cp:lastModifiedBy>
  <dcterms:created xsi:type="dcterms:W3CDTF">2018-06-28T08:45:39Z</dcterms:created>
  <dcterms:modified xsi:type="dcterms:W3CDTF">2018-10-30T13:08:32Z</dcterms:modified>
  <cp:category/>
  <cp:version/>
  <cp:contentType/>
  <cp:contentStatus/>
</cp:coreProperties>
</file>