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1F3F4F1E-9701-42E0-B29B-630B568FDE89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12" i="1"/>
  <c r="F13" i="1"/>
  <c r="F11" i="1"/>
  <c r="F4" i="1" l="1"/>
  <c r="F5" i="1" l="1"/>
  <c r="F6" i="1" l="1"/>
  <c r="F7" i="1" l="1"/>
  <c r="F14" i="1"/>
  <c r="F10" i="1"/>
  <c r="F15" i="1" s="1"/>
  <c r="F8" i="1" l="1"/>
  <c r="F18" i="1" l="1"/>
  <c r="F21" i="1" l="1"/>
  <c r="F16" i="1"/>
  <c r="F22" i="1" l="1"/>
  <c r="F24" i="1" s="1"/>
  <c r="F23" i="1"/>
</calcChain>
</file>

<file path=xl/sharedStrings.xml><?xml version="1.0" encoding="utf-8"?>
<sst xmlns="http://schemas.openxmlformats.org/spreadsheetml/2006/main" count="40" uniqueCount="32">
  <si>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</si>
  <si>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</si>
  <si>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</si>
  <si>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</si>
  <si>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</si>
  <si>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</si>
  <si>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</si>
  <si>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</si>
  <si>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 xml:space="preserve">Pielęgnacja drzew  (podlewanie, odchwaszczanie, cięcie, nawożenie, ochrona roślin) </t>
  </si>
  <si>
    <t>I Roboty przygotowawcze</t>
  </si>
  <si>
    <t>m3</t>
  </si>
  <si>
    <t>suma netto I - roboty przygotowawcze</t>
  </si>
  <si>
    <t>wartość brutto I w tym 8% VAT</t>
  </si>
  <si>
    <t>Wyłożenie mulczu w skupinach krzewów - warstwa grubości 5 cm</t>
  </si>
  <si>
    <t>Pielęgnacja krzewów (podlewanie, odchwaszczanie, cięcie, nawożenie, ochrona roślin)</t>
  </si>
  <si>
    <t>Pielęgnacja trawników (nawożenie, koszenie, podlewanie)</t>
  </si>
  <si>
    <t>wartość brutto III w tym VAT 8%</t>
  </si>
  <si>
    <t>Odspojenie, wywóz i utylizacja nadmiarów ziemi</t>
  </si>
  <si>
    <t>Zakup i sadzenie tawuły nippońskiej 'Snowmound' - minimum 4 pędy, pojemnik C1,5</t>
  </si>
  <si>
    <t xml:space="preserve">Uzupełnienie palików - zakup i montaż drewnianych palików wysokości 90 cm i średnica 7 cm, toczone, impregnowane ciśnieniowo, wbite na głębokość 30 cm - słupki co 1,5 m </t>
  </si>
  <si>
    <t>SUMA CAŁOŚĆ I, II, III netto</t>
  </si>
  <si>
    <t>SUMA CAŁOŚĆ  I, II, III brutto</t>
  </si>
  <si>
    <t xml:space="preserve">II Zieleń </t>
  </si>
  <si>
    <t>suma netto II zakładanie zieleni</t>
  </si>
  <si>
    <t>wartość brutto II w tym VAT 8%</t>
  </si>
  <si>
    <t>suma netto III zieleń - pielęgnacja</t>
  </si>
  <si>
    <t>Wycinka i karczowanie pni drzew o obwodzie 101-200 cm: drzewa nr 6</t>
  </si>
  <si>
    <t>Wymiana podłoża na ziemię urodzajną na głębokość 30 cm:  pod nasadzenia krzewów: 300m2 x 0,3 = 90 m3</t>
  </si>
  <si>
    <t>Zakup i sadzenie klonów polnych 'Elsrijk' o obwodzie pnia 14-16 cm, materiał klasy I, z zabezpieczoną bryłą korzeniową (jutą i siatką drucianą), 3 razy szkółkowane, symetryczna korona, min. 8 pędów szkieletowych, korona na wys. 2-2,2 m wraz z zaprawą dołów o wymiarach 1x1x0,7m (ziemią urodzajną), wykonaniem opalikowania (3 paliki śr. 8 cm, 3 rygle i wiązania), uformowaniem misy średnicy 1 m i wyłożeniem warstwą mulczu miąższości 5 cm</t>
  </si>
  <si>
    <t>Zakładanie trawników wraz z wymianą gleby na ziemię urodzajną na głębokość 10 cm</t>
  </si>
  <si>
    <t>III Pielęgnacja gwarancyjna zieleni</t>
  </si>
  <si>
    <t>KOSZTORYS INWESTORSKI - ul. 28 Czerwca 1956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</si>
</sst>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/>
    </xf>
    <xf numFmtId="2" fontId="1" fillId="0" borderId="16" xfId="0" applyNumberFormat="1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2" fontId="1" fillId="0" borderId="3" xfId="0" applyNumberFormat="1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2" fontId="4" fillId="2" borderId="3" xfId="0" applyNumberFormat="1" applyFont="1" applyFill="1" applyBorder="1" applyAlignment="1">
      <alignment vertical="top"/>
    </xf>
    <xf numFmtId="2" fontId="4" fillId="3" borderId="22" xfId="0" applyNumberFormat="1" applyFont="1" applyFill="1" applyBorder="1" applyAlignment="1">
      <alignment vertical="top"/>
    </xf>
    <xf numFmtId="2" fontId="4" fillId="4" borderId="11" xfId="0" applyNumberFormat="1" applyFont="1" applyFill="1" applyBorder="1"/>
    <xf numFmtId="2" fontId="4" fillId="5" borderId="24" xfId="0" applyNumberFormat="1" applyFont="1" applyFill="1" applyBorder="1" applyAlignment="1">
      <alignment vertical="top"/>
    </xf>
    <xf numFmtId="2" fontId="4" fillId="3" borderId="3" xfId="0" applyNumberFormat="1" applyFont="1" applyFill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1" fillId="0" borderId="26" xfId="0" applyFont="1" applyBorder="1" applyAlignment="1">
      <alignment vertical="top" wrapText="1"/>
    </xf>
    <xf numFmtId="0" fontId="1" fillId="0" borderId="26" xfId="0" applyFont="1" applyBorder="1" applyAlignment="1">
      <alignment horizontal="center" vertical="top"/>
    </xf>
    <xf numFmtId="2" fontId="1" fillId="0" borderId="26" xfId="0" applyNumberFormat="1" applyFont="1" applyBorder="1" applyAlignment="1">
      <alignment vertical="top"/>
    </xf>
    <xf numFmtId="2" fontId="1" fillId="0" borderId="22" xfId="0" applyNumberFormat="1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2" fontId="4" fillId="3" borderId="31" xfId="0" applyNumberFormat="1" applyFont="1" applyFill="1" applyBorder="1" applyAlignment="1">
      <alignment vertical="top"/>
    </xf>
    <xf numFmtId="0" fontId="1" fillId="0" borderId="27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2" fontId="1" fillId="0" borderId="28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2" fontId="4" fillId="2" borderId="18" xfId="0" applyNumberFormat="1" applyFont="1" applyFill="1" applyBorder="1" applyAlignment="1">
      <alignment vertical="top" wrapText="1"/>
    </xf>
    <xf numFmtId="2" fontId="4" fillId="2" borderId="18" xfId="0" applyNumberFormat="1" applyFont="1" applyFill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3" xfId="0" applyFont="1" applyBorder="1"/>
    <xf numFmtId="0" fontId="1" fillId="0" borderId="33" xfId="0" applyFont="1" applyBorder="1" applyAlignment="1">
      <alignment horizontal="center" vertical="top"/>
    </xf>
    <xf numFmtId="2" fontId="1" fillId="0" borderId="33" xfId="0" applyNumberFormat="1" applyFont="1" applyBorder="1" applyAlignment="1">
      <alignment vertical="top"/>
    </xf>
    <xf numFmtId="2" fontId="1" fillId="0" borderId="31" xfId="0" applyNumberFormat="1" applyFont="1" applyBorder="1" applyAlignment="1">
      <alignment vertical="top"/>
    </xf>
    <xf numFmtId="0" fontId="5" fillId="0" borderId="3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right" vertical="top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2" fontId="5" fillId="0" borderId="33" xfId="0" applyNumberFormat="1" applyFont="1" applyBorder="1" applyAlignment="1">
      <alignment vertical="top" wrapText="1"/>
    </xf>
    <xf numFmtId="2" fontId="5" fillId="0" borderId="31" xfId="0" applyNumberFormat="1" applyFont="1" applyBorder="1" applyAlignment="1">
      <alignment vertical="top" wrapText="1"/>
    </xf>
    <xf numFmtId="0" fontId="4" fillId="2" borderId="34" xfId="0" applyFont="1" applyFill="1" applyBorder="1" applyAlignment="1">
      <alignment horizontal="right" vertical="top"/>
    </xf>
    <xf numFmtId="0" fontId="4" fillId="2" borderId="35" xfId="0" applyFont="1" applyFill="1" applyBorder="1" applyAlignment="1">
      <alignment horizontal="right" vertical="top"/>
    </xf>
    <xf numFmtId="0" fontId="4" fillId="3" borderId="29" xfId="0" applyFont="1" applyFill="1" applyBorder="1" applyAlignment="1">
      <alignment horizontal="right" vertical="top"/>
    </xf>
    <xf numFmtId="0" fontId="4" fillId="3" borderId="30" xfId="0" applyFont="1" applyFill="1" applyBorder="1" applyAlignment="1">
      <alignment horizontal="right" vertical="top"/>
    </xf>
    <xf numFmtId="0" fontId="4" fillId="3" borderId="37" xfId="0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right" vertical="top"/>
    </xf>
    <xf numFmtId="0" fontId="4" fillId="5" borderId="10" xfId="0" applyFont="1" applyFill="1" applyBorder="1" applyAlignment="1">
      <alignment horizontal="right" vertical="top"/>
    </xf>
    <xf numFmtId="0" fontId="4" fillId="5" borderId="23" xfId="0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right" vertical="top"/>
    </xf>
    <xf numFmtId="0" fontId="4" fillId="4" borderId="10" xfId="0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/>
    </xf>
    <xf numFmtId="0" fontId="4" fillId="2" borderId="36" xfId="0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3" borderId="19" xfId="0" applyFont="1" applyFill="1" applyBorder="1" applyAlignment="1">
      <alignment horizontal="right" vertical="top"/>
    </xf>
    <xf numFmtId="0" fontId="4" fillId="3" borderId="20" xfId="0" applyFont="1" applyFill="1" applyBorder="1" applyAlignment="1">
      <alignment horizontal="right" vertical="top"/>
    </xf>
    <xf numFmtId="0" fontId="4" fillId="3" borderId="21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120" zoomScaleNormal="120" workbookViewId="0">
      <selection activeCell="J21" sqref="J21"/>
    </sheetView>
  </sheetViews>
  <sheetFormatPr defaultRowHeight="14.4" x14ac:dyDescent="0.3"/>
  <cols>
    <col min="1" max="1" width="3.6640625" customWidth="1"/>
    <col min="2" max="2" width="47" customWidth="1"/>
    <col min="3" max="3" width="6.77734375" customWidth="1"/>
    <col min="4" max="4" width="9.33203125" customWidth="1"/>
    <col min="5" max="5" width="10.44140625" customWidth="1"/>
    <col min="6" max="6" width="9.77734375" customWidth="1"/>
  </cols>
  <sheetData>
    <row r="1" spans="1:6" ht="15" thickBot="1" x14ac:dyDescent="0.35">
      <c r="A1" s="1"/>
      <c r="B1" s="2" t="s">
        <v>31</v>
      </c>
      <c r="C1" s="1"/>
      <c r="D1" s="1"/>
      <c r="E1" s="1"/>
      <c r="F1" s="1"/>
    </row>
    <row r="2" spans="1:6" ht="40.799999999999997" customHeight="1" thickBot="1" x14ac:dyDescent="0.3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</row>
    <row r="3" spans="1:6" ht="15.6" customHeight="1" x14ac:dyDescent="0.3">
      <c r="A3" s="35"/>
      <c r="B3" s="36" t="s">
        <v>9</v>
      </c>
      <c r="C3" s="36"/>
      <c r="D3" s="36"/>
      <c r="E3" s="36"/>
      <c r="F3" s="37"/>
    </row>
    <row r="4" spans="1:6" ht="30" customHeight="1" x14ac:dyDescent="0.3">
      <c r="A4" s="42">
        <v>1</v>
      </c>
      <c r="B4" s="3" t="s">
        <v>26</v>
      </c>
      <c r="C4" s="4" t="s">
        <v>6</v>
      </c>
      <c r="D4" s="4">
        <v>1</v>
      </c>
      <c r="E4" s="5"/>
      <c r="F4" s="7">
        <f t="shared" ref="F4:F6" si="0">D4*E4</f>
        <v>0</v>
      </c>
    </row>
    <row r="5" spans="1:6" ht="15" customHeight="1" x14ac:dyDescent="0.3">
      <c r="A5" s="42">
        <v>2</v>
      </c>
      <c r="B5" s="51" t="s">
        <v>17</v>
      </c>
      <c r="C5" s="4" t="s">
        <v>10</v>
      </c>
      <c r="D5" s="4">
        <v>5.2</v>
      </c>
      <c r="E5" s="52"/>
      <c r="F5" s="17">
        <f>D5*E5</f>
        <v>0</v>
      </c>
    </row>
    <row r="6" spans="1:6" ht="31.8" customHeight="1" thickBot="1" x14ac:dyDescent="0.35">
      <c r="A6" s="50">
        <v>3</v>
      </c>
      <c r="B6" s="53" t="s">
        <v>27</v>
      </c>
      <c r="C6" s="54" t="s">
        <v>10</v>
      </c>
      <c r="D6" s="54">
        <v>90</v>
      </c>
      <c r="E6" s="55"/>
      <c r="F6" s="56">
        <f t="shared" si="0"/>
        <v>0</v>
      </c>
    </row>
    <row r="7" spans="1:6" ht="15.6" customHeight="1" x14ac:dyDescent="0.3">
      <c r="A7" s="57" t="s">
        <v>11</v>
      </c>
      <c r="B7" s="58"/>
      <c r="C7" s="58"/>
      <c r="D7" s="58"/>
      <c r="E7" s="68"/>
      <c r="F7" s="43">
        <f>SUM(F4:F6)</f>
        <v>0</v>
      </c>
    </row>
    <row r="8" spans="1:6" ht="15.6" customHeight="1" x14ac:dyDescent="0.3">
      <c r="A8" s="69" t="s">
        <v>12</v>
      </c>
      <c r="B8" s="70"/>
      <c r="C8" s="70"/>
      <c r="D8" s="70"/>
      <c r="E8" s="70"/>
      <c r="F8" s="23">
        <f>F7*1.08</f>
        <v>0</v>
      </c>
    </row>
    <row r="9" spans="1:6" ht="16.2" customHeight="1" x14ac:dyDescent="0.3">
      <c r="A9" s="39"/>
      <c r="B9" s="40" t="s">
        <v>22</v>
      </c>
      <c r="C9" s="33"/>
      <c r="D9" s="33"/>
      <c r="E9" s="34"/>
      <c r="F9" s="41"/>
    </row>
    <row r="10" spans="1:6" ht="114.6" customHeight="1" x14ac:dyDescent="0.3">
      <c r="A10" s="6">
        <v>1</v>
      </c>
      <c r="B10" s="3" t="s">
        <v>28</v>
      </c>
      <c r="C10" s="4" t="s">
        <v>6</v>
      </c>
      <c r="D10" s="4">
        <v>13</v>
      </c>
      <c r="E10" s="5"/>
      <c r="F10" s="7">
        <f t="shared" ref="F10:F12" si="1">D10*E10</f>
        <v>0</v>
      </c>
    </row>
    <row r="11" spans="1:6" ht="28.2" customHeight="1" x14ac:dyDescent="0.3">
      <c r="A11" s="32">
        <v>2</v>
      </c>
      <c r="B11" s="3" t="s">
        <v>18</v>
      </c>
      <c r="C11" s="4" t="s">
        <v>6</v>
      </c>
      <c r="D11" s="4">
        <v>272</v>
      </c>
      <c r="E11" s="5"/>
      <c r="F11" s="7">
        <f t="shared" si="1"/>
        <v>0</v>
      </c>
    </row>
    <row r="12" spans="1:6" ht="31.2" customHeight="1" x14ac:dyDescent="0.3">
      <c r="A12" s="32">
        <v>3</v>
      </c>
      <c r="B12" s="3" t="s">
        <v>13</v>
      </c>
      <c r="C12" s="4" t="s">
        <v>7</v>
      </c>
      <c r="D12" s="4">
        <v>300</v>
      </c>
      <c r="E12" s="5"/>
      <c r="F12" s="28">
        <f t="shared" si="1"/>
        <v>0</v>
      </c>
    </row>
    <row r="13" spans="1:6" ht="57" customHeight="1" x14ac:dyDescent="0.3">
      <c r="A13" s="32">
        <v>4</v>
      </c>
      <c r="B13" s="3" t="s">
        <v>19</v>
      </c>
      <c r="C13" s="4" t="s">
        <v>6</v>
      </c>
      <c r="D13" s="4">
        <v>10</v>
      </c>
      <c r="E13" s="5"/>
      <c r="F13" s="28">
        <f>D13*E13</f>
        <v>0</v>
      </c>
    </row>
    <row r="14" spans="1:6" ht="31.2" customHeight="1" x14ac:dyDescent="0.3">
      <c r="A14" s="24">
        <v>5</v>
      </c>
      <c r="B14" s="25" t="s">
        <v>29</v>
      </c>
      <c r="C14" s="26" t="s">
        <v>7</v>
      </c>
      <c r="D14" s="26">
        <v>386</v>
      </c>
      <c r="E14" s="27"/>
      <c r="F14" s="28">
        <f>D14*E14</f>
        <v>0</v>
      </c>
    </row>
    <row r="15" spans="1:6" ht="16.8" customHeight="1" x14ac:dyDescent="0.3">
      <c r="A15" s="71" t="s">
        <v>23</v>
      </c>
      <c r="B15" s="72"/>
      <c r="C15" s="72"/>
      <c r="D15" s="72"/>
      <c r="E15" s="72"/>
      <c r="F15" s="19">
        <f>SUM(F10:F14)</f>
        <v>0</v>
      </c>
    </row>
    <row r="16" spans="1:6" ht="15.6" customHeight="1" thickBot="1" x14ac:dyDescent="0.35">
      <c r="A16" s="73" t="s">
        <v>24</v>
      </c>
      <c r="B16" s="74"/>
      <c r="C16" s="74"/>
      <c r="D16" s="74"/>
      <c r="E16" s="75"/>
      <c r="F16" s="20">
        <f>F15*1.08</f>
        <v>0</v>
      </c>
    </row>
    <row r="17" spans="1:6" ht="15" thickBot="1" x14ac:dyDescent="0.35">
      <c r="A17" s="15"/>
      <c r="B17" s="29" t="s">
        <v>30</v>
      </c>
      <c r="C17" s="16"/>
      <c r="D17" s="16"/>
      <c r="E17" s="30"/>
      <c r="F17" s="31"/>
    </row>
    <row r="18" spans="1:6" ht="27.6" x14ac:dyDescent="0.3">
      <c r="A18" s="18">
        <v>1</v>
      </c>
      <c r="B18" s="11" t="s">
        <v>8</v>
      </c>
      <c r="C18" s="12" t="s">
        <v>6</v>
      </c>
      <c r="D18" s="12">
        <v>13</v>
      </c>
      <c r="E18" s="13"/>
      <c r="F18" s="14">
        <f>D18*E18</f>
        <v>0</v>
      </c>
    </row>
    <row r="19" spans="1:6" ht="27.6" x14ac:dyDescent="0.3">
      <c r="A19" s="6">
        <v>2</v>
      </c>
      <c r="B19" s="25" t="s">
        <v>14</v>
      </c>
      <c r="C19" s="4" t="s">
        <v>7</v>
      </c>
      <c r="D19" s="4">
        <v>300</v>
      </c>
      <c r="E19" s="5"/>
      <c r="F19" s="7">
        <f t="shared" ref="F19:F20" si="2">D19*E19</f>
        <v>0</v>
      </c>
    </row>
    <row r="20" spans="1:6" ht="15" thickBot="1" x14ac:dyDescent="0.35">
      <c r="A20" s="45">
        <v>3</v>
      </c>
      <c r="B20" s="46" t="s">
        <v>15</v>
      </c>
      <c r="C20" s="47" t="s">
        <v>7</v>
      </c>
      <c r="D20" s="47">
        <v>386</v>
      </c>
      <c r="E20" s="48"/>
      <c r="F20" s="49">
        <f t="shared" si="2"/>
        <v>0</v>
      </c>
    </row>
    <row r="21" spans="1:6" x14ac:dyDescent="0.3">
      <c r="A21" s="57" t="s">
        <v>25</v>
      </c>
      <c r="B21" s="58"/>
      <c r="C21" s="58"/>
      <c r="D21" s="58"/>
      <c r="E21" s="58"/>
      <c r="F21" s="44">
        <f>SUM(F18:F20)</f>
        <v>0</v>
      </c>
    </row>
    <row r="22" spans="1:6" ht="15" thickBot="1" x14ac:dyDescent="0.35">
      <c r="A22" s="59" t="s">
        <v>16</v>
      </c>
      <c r="B22" s="60"/>
      <c r="C22" s="60"/>
      <c r="D22" s="60"/>
      <c r="E22" s="61"/>
      <c r="F22" s="38">
        <f>F21*1.08</f>
        <v>0</v>
      </c>
    </row>
    <row r="23" spans="1:6" ht="15" thickBot="1" x14ac:dyDescent="0.35">
      <c r="A23" s="65" t="s">
        <v>20</v>
      </c>
      <c r="B23" s="66"/>
      <c r="C23" s="66"/>
      <c r="D23" s="66"/>
      <c r="E23" s="67"/>
      <c r="F23" s="21">
        <f>F7+F15+F21</f>
        <v>0</v>
      </c>
    </row>
    <row r="24" spans="1:6" ht="15" thickBot="1" x14ac:dyDescent="0.35">
      <c r="A24" s="62" t="s">
        <v>21</v>
      </c>
      <c r="B24" s="63"/>
      <c r="C24" s="63"/>
      <c r="D24" s="63"/>
      <c r="E24" s="64"/>
      <c r="F24" s="22">
        <f>F8+F16+F22</f>
        <v>0</v>
      </c>
    </row>
  </sheetData>
  <mergeCells count="8">
    <mergeCell ref="A21:E21"/>
    <mergeCell ref="A22:E22"/>
    <mergeCell ref="A24:E24"/>
    <mergeCell ref="A23:E23"/>
    <mergeCell ref="A7:E7"/>
    <mergeCell ref="A8:E8"/>
    <mergeCell ref="A15:E15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2018-07-12T10:53:43Z</dcterms:modified>
</cp:coreProperties>
</file>