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7900" windowHeight="15072" activeTab="1"/>
  </bookViews>
  <sheets>
    <sheet name="Kosztorys  FIDIC" sheetId="1" r:id="rId1"/>
    <sheet name="Strona  tytułowa FIDIC" sheetId="2" r:id="rId2"/>
  </sheets>
  <definedNames/>
  <calcPr fullCalcOnLoad="1"/>
</workbook>
</file>

<file path=xl/sharedStrings.xml><?xml version="1.0" encoding="utf-8"?>
<sst xmlns="http://schemas.openxmlformats.org/spreadsheetml/2006/main" count="266" uniqueCount="87">
  <si>
    <t>KOSZTORYS  INWESTORSKI   nr:  373-001-SY1</t>
  </si>
  <si>
    <t xml:space="preserve">Inwestycja :  </t>
  </si>
  <si>
    <t>Projekt zmiany stałej organizacji ruchu na ul. Polskiej na odcinku na ul. Polskiej na odcinku od ul. Nowina do ul. Dąbrowskiego - część elektryczna</t>
  </si>
  <si>
    <t xml:space="preserve">Obiekt :  </t>
  </si>
  <si>
    <t xml:space="preserve"> </t>
  </si>
  <si>
    <t>A d r e s :</t>
  </si>
  <si>
    <t>Opis robót :</t>
  </si>
  <si>
    <t xml:space="preserve">Sygnalizacja świetlna </t>
  </si>
  <si>
    <t>Kod CPV :</t>
  </si>
  <si>
    <t>45231000-5</t>
  </si>
  <si>
    <t>Opis kodu CPV :</t>
  </si>
  <si>
    <t>Roboty budowlane w zakresie budowy rurociągów, ciągów komunikacyjnych i linii energetycznych</t>
  </si>
  <si>
    <t>Inwestor :</t>
  </si>
  <si>
    <t>Adres inwestora :</t>
  </si>
  <si>
    <t>Wykonawca :</t>
  </si>
  <si>
    <t>Wartość kosztorysowa robót :</t>
  </si>
  <si>
    <t>zł</t>
  </si>
  <si>
    <t>Podatek VAT  23 % :</t>
  </si>
  <si>
    <t>Wartość robót ogółem  :</t>
  </si>
  <si>
    <t>WIODĄCE  NARZUTY  I  STAWKI  KOSZTORYSU</t>
  </si>
  <si>
    <t>Stawka roboczogodziny  R-g :</t>
  </si>
  <si>
    <t>zł / r-g</t>
  </si>
  <si>
    <t>Narzut kosztów pośrednich  Kp(R) :</t>
  </si>
  <si>
    <t>%</t>
  </si>
  <si>
    <t>Narzut kosztów pośrednich  Kp(S) :</t>
  </si>
  <si>
    <t>Narzut zysku  Z(R) :</t>
  </si>
  <si>
    <t>Narzut zysku  Z(M) :</t>
  </si>
  <si>
    <t>Narzut zysku  Z(S) :</t>
  </si>
  <si>
    <t>KOSZTORYS  nr:  373-001-SY1</t>
  </si>
  <si>
    <t>Lp</t>
  </si>
  <si>
    <t>Nr Specyfikacji</t>
  </si>
  <si>
    <t>Kod CPV</t>
  </si>
  <si>
    <t>Opis pozycji</t>
  </si>
  <si>
    <t>Ilość</t>
  </si>
  <si>
    <t>J.m.</t>
  </si>
  <si>
    <t>Cena jedn.</t>
  </si>
  <si>
    <t>Wartość</t>
  </si>
  <si>
    <t>D.07.03.01</t>
  </si>
  <si>
    <t>Sygnalizacja świetlna: POLSKA - DĄBROWSKIEGO</t>
  </si>
  <si>
    <t xml:space="preserve">Aparatura dla rozbudowy szafy sterownika sygnalizacji: 
- materiały drobne
</t>
  </si>
  <si>
    <t>kpl.</t>
  </si>
  <si>
    <t>Sprawdzenie i pomiar kompletnego obwodu elektrycznego niskiego napięcia: dla 2 lub 3 faz</t>
  </si>
  <si>
    <t>pomiar</t>
  </si>
  <si>
    <t>Przełożenie przycisków sterowniczych z piktogram - zgłoszeniowy, sensorowy z potwierdzeniem optycznym LED</t>
  </si>
  <si>
    <t>szt</t>
  </si>
  <si>
    <t>Montaż latarń sygnałów ulicznych na masztach lub konsolach, z głowicą: wierzchołkową; sygnalizator pieszy / rowerowy, 2x200mm, LED, dwukomorowy</t>
  </si>
  <si>
    <t>Montaż latarń sygnałów ulicznych na masztach lub konsolach, z głowicą: wierzchołkową; sygnalizator dla pojazdów, 3x300mm, LED, trójkomorowy</t>
  </si>
  <si>
    <t>Montaż konsol sygnalizatorów ulicznych na maszcie, przy ilości konsol w komplecie: 2</t>
  </si>
  <si>
    <t>kpl</t>
  </si>
  <si>
    <t>Montaż konsol sygnalizatorów ulicznych na maszcie, przy ilości konsol w komplecie: 3</t>
  </si>
  <si>
    <t>Konstrukcje wsporcze przykręcane - zaciski</t>
  </si>
  <si>
    <t>Konstrukcje wsporcze przykręcane -  wsporniki</t>
  </si>
  <si>
    <t xml:space="preserve">Konstrukcje wsporcze przykręcane - obejmy M 116 </t>
  </si>
  <si>
    <t xml:space="preserve">Konstrukcje wsporcze przykręcane - pokrywy masztu </t>
  </si>
  <si>
    <t>Fundament betonowy - prefabrykowany klasy B-25, V=0,4m3</t>
  </si>
  <si>
    <t>Montaż masztów sygnalizacji ulicznej h=3,0m</t>
  </si>
  <si>
    <t>Wciąganie przewodów z udziałem podnośnika samochodowego: w słup</t>
  </si>
  <si>
    <t>m</t>
  </si>
  <si>
    <t>Wciąganie ręczne kabla do otworu kanalizacji kablowej, kabla o powłoce termoplastycznej, o średnicy: do 30 mm</t>
  </si>
  <si>
    <t>Kabel  YKSYżo 5x1,5mm2</t>
  </si>
  <si>
    <t>Kabel YKSYżo 14x1,5mm2</t>
  </si>
  <si>
    <t>Kabel LgY 6mm2 (żółto-zielony)</t>
  </si>
  <si>
    <t>Budowa kanalizacji kablowej z rur HDPE 75 (SN= 7 kN/m2) w gruncie kat.III, przy 1 warstwie w ciągu kanalizacji: 1xHDPE75</t>
  </si>
  <si>
    <t>Badanie linii kablowej: sterowniczej - kabel 14-żyłowy sygnalizacyjny</t>
  </si>
  <si>
    <t>odc</t>
  </si>
  <si>
    <t>Badanie linii kablowej: sterowniczej - kabel 5-żyłowy sygnalizacyjny</t>
  </si>
  <si>
    <t>Uruchomienie zespołów realizacji programów o liczbie linii wejściowych i wyjściowych do 40</t>
  </si>
  <si>
    <t>zespół</t>
  </si>
  <si>
    <t>Demontaż sygnalizatorów ulicznych, pieszych i rowerowych</t>
  </si>
  <si>
    <t>Sygnalizacja świetlna: POLSKA - NOWINA</t>
  </si>
  <si>
    <t xml:space="preserve">Aparatura dla rozbudowy szafy sterownika sygnalizacji: 
- urządzenia niezbędne dla funkcjonowania wideodetekcji dla rowerzystów (4 sensory)
- materiały drobne
</t>
  </si>
  <si>
    <t>Przełożenie sygnalizatorów ulicznych na nową konstrukcję; sygnalizator dla pojazdów, 3x300mm, LED, trójkomorowy</t>
  </si>
  <si>
    <t>Montaż sensora wideodetekcji dla rowerzystów - typu TrafiOne</t>
  </si>
  <si>
    <t>Montaż skrzynki nasłupowej z zasilaczem na konstrukcji masztu sygnalizacyjnego</t>
  </si>
  <si>
    <t>Montaż skrzynki nasłupowej z zasilaczem i media konwerterem na konstrukcji masztu sygnalizacyjnego</t>
  </si>
  <si>
    <t>Montaż latarń sygnałów ulicznych na masztach lub konsolach, z głowicą: wierzchołkową; sygnalizator ostrzegawczy, 1x200mm, LED, jednokomorowy</t>
  </si>
  <si>
    <t>Montaż konsol sygnalizatorów ulicznych na maszcie, przy ilości konsol w komplecie: 1</t>
  </si>
  <si>
    <t>Montaż masztów sygnalizacji ulicznej h=6,0m</t>
  </si>
  <si>
    <t>Kabel  YKYżo 3x1,5mm2</t>
  </si>
  <si>
    <t>Kabel FTP 4x2x0,8; kat.5e</t>
  </si>
  <si>
    <t>Kabel  YDYżo 5x1,5mm2</t>
  </si>
  <si>
    <t>Kabel Z-XOTKtsd4J</t>
  </si>
  <si>
    <t>Badanie linii kablowej telekomunikacyjnej</t>
  </si>
  <si>
    <t>Badanie linii kablowej: sterowniczej - kabel 3-żyłowy sygnalizacyjny</t>
  </si>
  <si>
    <t>suma netto</t>
  </si>
  <si>
    <t>vat</t>
  </si>
  <si>
    <t>suma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</si>
</sst>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3"/>
      <color indexed="8"/>
      <name val="Arial Narrow CE"/>
      <family val="2"/>
    </font>
    <font>
      <sz val="11"/>
      <color indexed="8"/>
      <name val="Arial Narrow CE"/>
      <family val="2"/>
    </font>
    <font>
      <sz val="9"/>
      <color indexed="8"/>
      <name val="Arial Narrow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3"/>
      <color rgb="FF080000"/>
      <name val="Arial Narrow CE"/>
      <family val="2"/>
    </font>
    <font>
      <sz val="11"/>
      <color rgb="FF080000"/>
      <name val="Arial Narrow CE"/>
      <family val="2"/>
    </font>
    <font>
      <sz val="9"/>
      <color rgb="FF080000"/>
      <name val="Arial Narrow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ashed">
        <color indexed="12"/>
      </top>
      <bottom style="dashed">
        <color indexed="12"/>
      </bottom>
    </border>
    <border>
      <left>
        <color indexed="63"/>
      </left>
      <right>
        <color indexed="63"/>
      </right>
      <top style="dashed">
        <color indexed="12"/>
      </top>
      <bottom>
        <color indexed="63"/>
      </bottom>
    </border>
    <border>
      <left>
        <color indexed="63"/>
      </left>
      <right style="dashed">
        <color indexed="12"/>
      </right>
      <top style="dashed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2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33" borderId="1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left"/>
    </xf>
    <xf numFmtId="164" fontId="39" fillId="33" borderId="13" xfId="0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2" fontId="39" fillId="33" borderId="13" xfId="0" applyNumberFormat="1" applyFont="1" applyFill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left"/>
    </xf>
    <xf numFmtId="164" fontId="39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2" fontId="39" fillId="33" borderId="14" xfId="0" applyNumberFormat="1" applyFont="1" applyFill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2" fontId="39" fillId="33" borderId="15" xfId="0" applyNumberFormat="1" applyFont="1" applyFill="1" applyBorder="1" applyAlignment="1">
      <alignment horizontal="center"/>
    </xf>
    <xf numFmtId="2" fontId="39" fillId="33" borderId="16" xfId="0" applyNumberFormat="1" applyFont="1" applyFill="1" applyBorder="1" applyAlignment="1">
      <alignment horizontal="center"/>
    </xf>
    <xf numFmtId="2" fontId="39" fillId="0" borderId="17" xfId="0" applyNumberFormat="1" applyFont="1" applyBorder="1" applyAlignment="1">
      <alignment horizontal="center"/>
    </xf>
    <xf numFmtId="2" fontId="39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B49">
      <selection activeCell="C79" sqref="C79"/>
    </sheetView>
  </sheetViews>
  <sheetFormatPr defaultColWidth="8.796875" defaultRowHeight="14.25"/>
  <cols>
    <col min="1" max="1" width="10.59765625" style="9" customWidth="1"/>
    <col min="2" max="3" width="15.59765625" style="9" customWidth="1"/>
    <col min="4" max="4" width="100.59765625" style="0" customWidth="1"/>
    <col min="5" max="5" width="12.59765625" style="14" customWidth="1"/>
    <col min="6" max="6" width="6.59765625" style="14" customWidth="1"/>
    <col min="7" max="7" width="14.59765625" style="14" customWidth="1"/>
    <col min="8" max="8" width="16.59765625" style="14" customWidth="1"/>
  </cols>
  <sheetData>
    <row r="1" ht="24.75" customHeight="1">
      <c r="D1" s="8" t="s">
        <v>28</v>
      </c>
    </row>
    <row r="2" spans="3:4" ht="15" customHeight="1">
      <c r="C2" s="10" t="s">
        <v>1</v>
      </c>
      <c r="D2" s="3" t="s">
        <v>2</v>
      </c>
    </row>
    <row r="3" spans="3:4" ht="15" customHeight="1">
      <c r="C3" s="10" t="s">
        <v>6</v>
      </c>
      <c r="D3" s="3" t="s">
        <v>7</v>
      </c>
    </row>
    <row r="4" ht="15" customHeight="1"/>
    <row r="5" spans="1:8" ht="15" customHeight="1" thickBot="1">
      <c r="A5" s="11" t="s">
        <v>29</v>
      </c>
      <c r="B5" s="15" t="s">
        <v>30</v>
      </c>
      <c r="C5" s="15" t="s">
        <v>31</v>
      </c>
      <c r="D5" s="16" t="s">
        <v>32</v>
      </c>
      <c r="E5" s="17" t="s">
        <v>33</v>
      </c>
      <c r="F5" s="17" t="s">
        <v>34</v>
      </c>
      <c r="G5" s="17" t="s">
        <v>35</v>
      </c>
      <c r="H5" s="18" t="s">
        <v>36</v>
      </c>
    </row>
    <row r="6" spans="1:8" ht="15" customHeight="1">
      <c r="A6" s="12"/>
      <c r="B6" s="19"/>
      <c r="C6" s="19"/>
      <c r="D6" s="20" t="s">
        <v>38</v>
      </c>
      <c r="E6" s="21"/>
      <c r="F6" s="22"/>
      <c r="G6" s="31"/>
      <c r="H6" s="34"/>
    </row>
    <row r="7" spans="1:8" ht="15" customHeight="1">
      <c r="A7" s="13">
        <v>1</v>
      </c>
      <c r="B7" s="24" t="s">
        <v>37</v>
      </c>
      <c r="C7" s="24" t="s">
        <v>9</v>
      </c>
      <c r="D7" s="25" t="s">
        <v>39</v>
      </c>
      <c r="E7" s="26">
        <v>1</v>
      </c>
      <c r="F7" s="27" t="s">
        <v>40</v>
      </c>
      <c r="G7" s="32">
        <v>0</v>
      </c>
      <c r="H7" s="35">
        <f>G7*E7</f>
        <v>0</v>
      </c>
    </row>
    <row r="8" spans="1:8" ht="15" customHeight="1">
      <c r="A8" s="13">
        <v>2</v>
      </c>
      <c r="B8" s="24" t="s">
        <v>37</v>
      </c>
      <c r="C8" s="24" t="s">
        <v>9</v>
      </c>
      <c r="D8" s="25" t="s">
        <v>41</v>
      </c>
      <c r="E8" s="26">
        <v>1</v>
      </c>
      <c r="F8" s="27" t="s">
        <v>42</v>
      </c>
      <c r="G8" s="32">
        <v>0</v>
      </c>
      <c r="H8" s="35">
        <f aca="true" t="shared" si="0" ref="H8:H29">G8*E8</f>
        <v>0</v>
      </c>
    </row>
    <row r="9" spans="1:8" ht="15" customHeight="1">
      <c r="A9" s="13">
        <v>3</v>
      </c>
      <c r="B9" s="24" t="s">
        <v>37</v>
      </c>
      <c r="C9" s="24" t="s">
        <v>9</v>
      </c>
      <c r="D9" s="25" t="s">
        <v>43</v>
      </c>
      <c r="E9" s="26">
        <v>5</v>
      </c>
      <c r="F9" s="27" t="s">
        <v>44</v>
      </c>
      <c r="G9" s="32">
        <v>0</v>
      </c>
      <c r="H9" s="35">
        <f t="shared" si="0"/>
        <v>0</v>
      </c>
    </row>
    <row r="10" spans="1:8" ht="15" customHeight="1">
      <c r="A10" s="13">
        <v>4</v>
      </c>
      <c r="B10" s="24" t="s">
        <v>37</v>
      </c>
      <c r="C10" s="24" t="s">
        <v>9</v>
      </c>
      <c r="D10" s="25" t="s">
        <v>45</v>
      </c>
      <c r="E10" s="26">
        <v>11</v>
      </c>
      <c r="F10" s="27" t="s">
        <v>44</v>
      </c>
      <c r="G10" s="32">
        <v>0</v>
      </c>
      <c r="H10" s="35">
        <f t="shared" si="0"/>
        <v>0</v>
      </c>
    </row>
    <row r="11" spans="1:8" ht="15" customHeight="1">
      <c r="A11" s="13">
        <v>5</v>
      </c>
      <c r="B11" s="24" t="s">
        <v>37</v>
      </c>
      <c r="C11" s="24" t="s">
        <v>9</v>
      </c>
      <c r="D11" s="25" t="s">
        <v>46</v>
      </c>
      <c r="E11" s="26">
        <v>1</v>
      </c>
      <c r="F11" s="27" t="s">
        <v>44</v>
      </c>
      <c r="G11" s="32">
        <v>0</v>
      </c>
      <c r="H11" s="35">
        <f t="shared" si="0"/>
        <v>0</v>
      </c>
    </row>
    <row r="12" spans="1:8" ht="15" customHeight="1">
      <c r="A12" s="13">
        <v>6</v>
      </c>
      <c r="B12" s="24" t="s">
        <v>37</v>
      </c>
      <c r="C12" s="24" t="s">
        <v>9</v>
      </c>
      <c r="D12" s="25" t="s">
        <v>47</v>
      </c>
      <c r="E12" s="26">
        <v>11</v>
      </c>
      <c r="F12" s="27" t="s">
        <v>48</v>
      </c>
      <c r="G12" s="32">
        <v>0</v>
      </c>
      <c r="H12" s="35">
        <f t="shared" si="0"/>
        <v>0</v>
      </c>
    </row>
    <row r="13" spans="1:8" ht="15" customHeight="1">
      <c r="A13" s="13">
        <v>7</v>
      </c>
      <c r="B13" s="24" t="s">
        <v>37</v>
      </c>
      <c r="C13" s="24" t="s">
        <v>9</v>
      </c>
      <c r="D13" s="25" t="s">
        <v>49</v>
      </c>
      <c r="E13" s="26">
        <v>1</v>
      </c>
      <c r="F13" s="27" t="s">
        <v>48</v>
      </c>
      <c r="G13" s="32">
        <v>0</v>
      </c>
      <c r="H13" s="35">
        <f t="shared" si="0"/>
        <v>0</v>
      </c>
    </row>
    <row r="14" spans="1:8" ht="15" customHeight="1">
      <c r="A14" s="13">
        <v>8</v>
      </c>
      <c r="B14" s="24" t="s">
        <v>37</v>
      </c>
      <c r="C14" s="24" t="s">
        <v>9</v>
      </c>
      <c r="D14" s="25" t="s">
        <v>50</v>
      </c>
      <c r="E14" s="26">
        <v>24</v>
      </c>
      <c r="F14" s="27" t="s">
        <v>44</v>
      </c>
      <c r="G14" s="32">
        <v>0</v>
      </c>
      <c r="H14" s="35">
        <f t="shared" si="0"/>
        <v>0</v>
      </c>
    </row>
    <row r="15" spans="1:8" ht="15" customHeight="1">
      <c r="A15" s="13">
        <v>9</v>
      </c>
      <c r="B15" s="24" t="s">
        <v>37</v>
      </c>
      <c r="C15" s="24" t="s">
        <v>9</v>
      </c>
      <c r="D15" s="25" t="s">
        <v>51</v>
      </c>
      <c r="E15" s="26">
        <v>12</v>
      </c>
      <c r="F15" s="27" t="s">
        <v>44</v>
      </c>
      <c r="G15" s="32">
        <v>0</v>
      </c>
      <c r="H15" s="35">
        <f t="shared" si="0"/>
        <v>0</v>
      </c>
    </row>
    <row r="16" spans="1:8" ht="15" customHeight="1">
      <c r="A16" s="13">
        <v>10</v>
      </c>
      <c r="B16" s="24" t="s">
        <v>37</v>
      </c>
      <c r="C16" s="24" t="s">
        <v>9</v>
      </c>
      <c r="D16" s="25" t="s">
        <v>52</v>
      </c>
      <c r="E16" s="26">
        <v>12</v>
      </c>
      <c r="F16" s="27" t="s">
        <v>44</v>
      </c>
      <c r="G16" s="32">
        <v>0</v>
      </c>
      <c r="H16" s="35">
        <f t="shared" si="0"/>
        <v>0</v>
      </c>
    </row>
    <row r="17" spans="1:8" ht="15" customHeight="1">
      <c r="A17" s="13">
        <v>11</v>
      </c>
      <c r="B17" s="24" t="s">
        <v>37</v>
      </c>
      <c r="C17" s="24" t="s">
        <v>9</v>
      </c>
      <c r="D17" s="25" t="s">
        <v>53</v>
      </c>
      <c r="E17" s="26">
        <v>2</v>
      </c>
      <c r="F17" s="27" t="s">
        <v>44</v>
      </c>
      <c r="G17" s="32">
        <v>0</v>
      </c>
      <c r="H17" s="35">
        <f t="shared" si="0"/>
        <v>0</v>
      </c>
    </row>
    <row r="18" spans="1:8" ht="15" customHeight="1">
      <c r="A18" s="13">
        <v>12</v>
      </c>
      <c r="B18" s="24" t="s">
        <v>37</v>
      </c>
      <c r="C18" s="24" t="s">
        <v>9</v>
      </c>
      <c r="D18" s="25" t="s">
        <v>54</v>
      </c>
      <c r="E18" s="26">
        <v>2</v>
      </c>
      <c r="F18" s="27" t="s">
        <v>44</v>
      </c>
      <c r="G18" s="32">
        <v>0</v>
      </c>
      <c r="H18" s="35">
        <f t="shared" si="0"/>
        <v>0</v>
      </c>
    </row>
    <row r="19" spans="1:8" ht="15" customHeight="1">
      <c r="A19" s="13">
        <v>13</v>
      </c>
      <c r="B19" s="24" t="s">
        <v>37</v>
      </c>
      <c r="C19" s="24" t="s">
        <v>9</v>
      </c>
      <c r="D19" s="25" t="s">
        <v>55</v>
      </c>
      <c r="E19" s="26">
        <v>2</v>
      </c>
      <c r="F19" s="27" t="s">
        <v>44</v>
      </c>
      <c r="G19" s="32">
        <v>0</v>
      </c>
      <c r="H19" s="35">
        <f t="shared" si="0"/>
        <v>0</v>
      </c>
    </row>
    <row r="20" spans="1:8" ht="15" customHeight="1">
      <c r="A20" s="13">
        <v>14</v>
      </c>
      <c r="B20" s="24" t="s">
        <v>37</v>
      </c>
      <c r="C20" s="24" t="s">
        <v>9</v>
      </c>
      <c r="D20" s="25" t="s">
        <v>56</v>
      </c>
      <c r="E20" s="26">
        <v>10</v>
      </c>
      <c r="F20" s="27" t="s">
        <v>57</v>
      </c>
      <c r="G20" s="32">
        <v>0</v>
      </c>
      <c r="H20" s="35">
        <f t="shared" si="0"/>
        <v>0</v>
      </c>
    </row>
    <row r="21" spans="1:8" ht="15" customHeight="1">
      <c r="A21" s="13">
        <v>15</v>
      </c>
      <c r="B21" s="24" t="s">
        <v>37</v>
      </c>
      <c r="C21" s="24" t="s">
        <v>9</v>
      </c>
      <c r="D21" s="25" t="s">
        <v>58</v>
      </c>
      <c r="E21" s="26">
        <v>795</v>
      </c>
      <c r="F21" s="27" t="s">
        <v>57</v>
      </c>
      <c r="G21" s="32">
        <v>0</v>
      </c>
      <c r="H21" s="35">
        <f t="shared" si="0"/>
        <v>0</v>
      </c>
    </row>
    <row r="22" spans="1:8" ht="15" customHeight="1">
      <c r="A22" s="13">
        <v>16</v>
      </c>
      <c r="B22" s="24" t="s">
        <v>37</v>
      </c>
      <c r="C22" s="24" t="s">
        <v>9</v>
      </c>
      <c r="D22" s="25" t="s">
        <v>59</v>
      </c>
      <c r="E22" s="26">
        <v>447</v>
      </c>
      <c r="F22" s="27" t="s">
        <v>57</v>
      </c>
      <c r="G22" s="32">
        <v>0</v>
      </c>
      <c r="H22" s="35">
        <f t="shared" si="0"/>
        <v>0</v>
      </c>
    </row>
    <row r="23" spans="1:8" ht="15" customHeight="1">
      <c r="A23" s="13">
        <v>17</v>
      </c>
      <c r="B23" s="24" t="s">
        <v>37</v>
      </c>
      <c r="C23" s="24" t="s">
        <v>9</v>
      </c>
      <c r="D23" s="25" t="s">
        <v>60</v>
      </c>
      <c r="E23" s="26">
        <v>358</v>
      </c>
      <c r="F23" s="27" t="s">
        <v>57</v>
      </c>
      <c r="G23" s="32">
        <v>0</v>
      </c>
      <c r="H23" s="35">
        <f t="shared" si="0"/>
        <v>0</v>
      </c>
    </row>
    <row r="24" spans="1:8" ht="15" customHeight="1">
      <c r="A24" s="13">
        <v>18</v>
      </c>
      <c r="B24" s="24" t="s">
        <v>37</v>
      </c>
      <c r="C24" s="24" t="s">
        <v>9</v>
      </c>
      <c r="D24" s="25" t="s">
        <v>61</v>
      </c>
      <c r="E24" s="26">
        <v>120</v>
      </c>
      <c r="F24" s="27" t="s">
        <v>57</v>
      </c>
      <c r="G24" s="32">
        <v>0</v>
      </c>
      <c r="H24" s="35">
        <f t="shared" si="0"/>
        <v>0</v>
      </c>
    </row>
    <row r="25" spans="1:8" ht="15" customHeight="1">
      <c r="A25" s="13">
        <v>19</v>
      </c>
      <c r="B25" s="24" t="s">
        <v>37</v>
      </c>
      <c r="C25" s="24" t="s">
        <v>9</v>
      </c>
      <c r="D25" s="25" t="s">
        <v>62</v>
      </c>
      <c r="E25" s="26">
        <v>12</v>
      </c>
      <c r="F25" s="27" t="s">
        <v>57</v>
      </c>
      <c r="G25" s="32">
        <v>0</v>
      </c>
      <c r="H25" s="35">
        <f t="shared" si="0"/>
        <v>0</v>
      </c>
    </row>
    <row r="26" spans="1:8" ht="15" customHeight="1">
      <c r="A26" s="13">
        <v>20</v>
      </c>
      <c r="B26" s="24" t="s">
        <v>37</v>
      </c>
      <c r="C26" s="24" t="s">
        <v>9</v>
      </c>
      <c r="D26" s="25" t="s">
        <v>63</v>
      </c>
      <c r="E26" s="26">
        <v>5</v>
      </c>
      <c r="F26" s="27" t="s">
        <v>64</v>
      </c>
      <c r="G26" s="32">
        <v>0</v>
      </c>
      <c r="H26" s="35">
        <f t="shared" si="0"/>
        <v>0</v>
      </c>
    </row>
    <row r="27" spans="1:8" ht="15" customHeight="1">
      <c r="A27" s="13">
        <v>21</v>
      </c>
      <c r="B27" s="24" t="s">
        <v>37</v>
      </c>
      <c r="C27" s="24" t="s">
        <v>9</v>
      </c>
      <c r="D27" s="25" t="s">
        <v>65</v>
      </c>
      <c r="E27" s="26">
        <v>6</v>
      </c>
      <c r="F27" s="27" t="s">
        <v>64</v>
      </c>
      <c r="G27" s="32">
        <v>0</v>
      </c>
      <c r="H27" s="35">
        <f t="shared" si="0"/>
        <v>0</v>
      </c>
    </row>
    <row r="28" spans="1:8" ht="15" customHeight="1">
      <c r="A28" s="13">
        <v>22</v>
      </c>
      <c r="B28" s="24" t="s">
        <v>37</v>
      </c>
      <c r="C28" s="24" t="s">
        <v>9</v>
      </c>
      <c r="D28" s="25" t="s">
        <v>66</v>
      </c>
      <c r="E28" s="26">
        <v>1</v>
      </c>
      <c r="F28" s="27" t="s">
        <v>67</v>
      </c>
      <c r="G28" s="32">
        <v>0</v>
      </c>
      <c r="H28" s="35">
        <f t="shared" si="0"/>
        <v>0</v>
      </c>
    </row>
    <row r="29" spans="1:8" ht="15" customHeight="1" thickBot="1">
      <c r="A29" s="13">
        <v>23</v>
      </c>
      <c r="B29" s="24" t="s">
        <v>37</v>
      </c>
      <c r="C29" s="24" t="s">
        <v>9</v>
      </c>
      <c r="D29" s="25" t="s">
        <v>68</v>
      </c>
      <c r="E29" s="26">
        <v>6</v>
      </c>
      <c r="F29" s="27" t="s">
        <v>44</v>
      </c>
      <c r="G29" s="32">
        <v>0</v>
      </c>
      <c r="H29" s="36">
        <f t="shared" si="0"/>
        <v>0</v>
      </c>
    </row>
    <row r="30" spans="1:8" ht="15" customHeight="1">
      <c r="A30" s="12"/>
      <c r="B30" s="19"/>
      <c r="C30" s="19"/>
      <c r="D30" s="20" t="s">
        <v>69</v>
      </c>
      <c r="E30" s="21"/>
      <c r="F30" s="22"/>
      <c r="G30" s="23"/>
      <c r="H30" s="33"/>
    </row>
    <row r="31" spans="1:8" ht="15" customHeight="1">
      <c r="A31" s="13">
        <v>24</v>
      </c>
      <c r="B31" s="24" t="s">
        <v>37</v>
      </c>
      <c r="C31" s="24" t="s">
        <v>9</v>
      </c>
      <c r="D31" s="29" t="s">
        <v>70</v>
      </c>
      <c r="E31" s="26">
        <v>1</v>
      </c>
      <c r="F31" s="27" t="s">
        <v>40</v>
      </c>
      <c r="G31" s="28">
        <v>0</v>
      </c>
      <c r="H31" s="28">
        <f>G31*E31</f>
        <v>0</v>
      </c>
    </row>
    <row r="32" spans="1:8" ht="15" customHeight="1">
      <c r="A32" s="13">
        <v>25</v>
      </c>
      <c r="B32" s="24" t="s">
        <v>37</v>
      </c>
      <c r="C32" s="24" t="s">
        <v>9</v>
      </c>
      <c r="D32" s="25" t="s">
        <v>41</v>
      </c>
      <c r="E32" s="26">
        <v>1</v>
      </c>
      <c r="F32" s="27" t="s">
        <v>42</v>
      </c>
      <c r="G32" s="28">
        <v>0</v>
      </c>
      <c r="H32" s="28">
        <f aca="true" t="shared" si="1" ref="H32:H59">G32*E32</f>
        <v>0</v>
      </c>
    </row>
    <row r="33" spans="1:8" ht="15" customHeight="1">
      <c r="A33" s="13">
        <v>26</v>
      </c>
      <c r="B33" s="24" t="s">
        <v>37</v>
      </c>
      <c r="C33" s="24" t="s">
        <v>9</v>
      </c>
      <c r="D33" s="25" t="s">
        <v>71</v>
      </c>
      <c r="E33" s="26">
        <v>3</v>
      </c>
      <c r="F33" s="27" t="s">
        <v>44</v>
      </c>
      <c r="G33" s="28">
        <v>0</v>
      </c>
      <c r="H33" s="28">
        <f t="shared" si="1"/>
        <v>0</v>
      </c>
    </row>
    <row r="34" spans="1:8" ht="15" customHeight="1">
      <c r="A34" s="13">
        <v>27</v>
      </c>
      <c r="B34" s="24" t="s">
        <v>37</v>
      </c>
      <c r="C34" s="24" t="s">
        <v>9</v>
      </c>
      <c r="D34" s="25" t="s">
        <v>43</v>
      </c>
      <c r="E34" s="26">
        <v>4</v>
      </c>
      <c r="F34" s="27" t="s">
        <v>44</v>
      </c>
      <c r="G34" s="28">
        <v>0</v>
      </c>
      <c r="H34" s="28">
        <f t="shared" si="1"/>
        <v>0</v>
      </c>
    </row>
    <row r="35" spans="1:8" ht="15" customHeight="1">
      <c r="A35" s="13">
        <v>28</v>
      </c>
      <c r="B35" s="24" t="s">
        <v>37</v>
      </c>
      <c r="C35" s="24" t="s">
        <v>9</v>
      </c>
      <c r="D35" s="25" t="s">
        <v>72</v>
      </c>
      <c r="E35" s="26">
        <v>4</v>
      </c>
      <c r="F35" s="27" t="s">
        <v>44</v>
      </c>
      <c r="G35" s="28">
        <v>0</v>
      </c>
      <c r="H35" s="28">
        <f t="shared" si="1"/>
        <v>0</v>
      </c>
    </row>
    <row r="36" spans="1:8" ht="15" customHeight="1">
      <c r="A36" s="13">
        <v>29</v>
      </c>
      <c r="B36" s="24" t="s">
        <v>37</v>
      </c>
      <c r="C36" s="24" t="s">
        <v>9</v>
      </c>
      <c r="D36" s="25" t="s">
        <v>73</v>
      </c>
      <c r="E36" s="26">
        <v>2</v>
      </c>
      <c r="F36" s="27" t="s">
        <v>44</v>
      </c>
      <c r="G36" s="28">
        <v>0</v>
      </c>
      <c r="H36" s="28">
        <f t="shared" si="1"/>
        <v>0</v>
      </c>
    </row>
    <row r="37" spans="1:8" ht="15" customHeight="1">
      <c r="A37" s="13">
        <v>30</v>
      </c>
      <c r="B37" s="24" t="s">
        <v>37</v>
      </c>
      <c r="C37" s="24" t="s">
        <v>9</v>
      </c>
      <c r="D37" s="25" t="s">
        <v>74</v>
      </c>
      <c r="E37" s="26">
        <v>2</v>
      </c>
      <c r="F37" s="27" t="s">
        <v>44</v>
      </c>
      <c r="G37" s="28">
        <v>0</v>
      </c>
      <c r="H37" s="28">
        <f t="shared" si="1"/>
        <v>0</v>
      </c>
    </row>
    <row r="38" spans="1:8" ht="15" customHeight="1">
      <c r="A38" s="13">
        <v>31</v>
      </c>
      <c r="B38" s="24" t="s">
        <v>37</v>
      </c>
      <c r="C38" s="24" t="s">
        <v>9</v>
      </c>
      <c r="D38" s="25" t="s">
        <v>75</v>
      </c>
      <c r="E38" s="26">
        <v>1</v>
      </c>
      <c r="F38" s="27" t="s">
        <v>44</v>
      </c>
      <c r="G38" s="28">
        <v>0</v>
      </c>
      <c r="H38" s="28">
        <f t="shared" si="1"/>
        <v>0</v>
      </c>
    </row>
    <row r="39" spans="1:8" ht="15" customHeight="1">
      <c r="A39" s="13">
        <v>32</v>
      </c>
      <c r="B39" s="24" t="s">
        <v>37</v>
      </c>
      <c r="C39" s="24" t="s">
        <v>9</v>
      </c>
      <c r="D39" s="25" t="s">
        <v>45</v>
      </c>
      <c r="E39" s="26">
        <v>7</v>
      </c>
      <c r="F39" s="27" t="s">
        <v>44</v>
      </c>
      <c r="G39" s="28">
        <v>0</v>
      </c>
      <c r="H39" s="28">
        <f t="shared" si="1"/>
        <v>0</v>
      </c>
    </row>
    <row r="40" spans="1:8" ht="15" customHeight="1">
      <c r="A40" s="13">
        <v>33</v>
      </c>
      <c r="B40" s="24" t="s">
        <v>37</v>
      </c>
      <c r="C40" s="24" t="s">
        <v>9</v>
      </c>
      <c r="D40" s="25" t="s">
        <v>76</v>
      </c>
      <c r="E40" s="26">
        <v>1</v>
      </c>
      <c r="F40" s="27" t="s">
        <v>48</v>
      </c>
      <c r="G40" s="28">
        <v>0</v>
      </c>
      <c r="H40" s="28">
        <f t="shared" si="1"/>
        <v>0</v>
      </c>
    </row>
    <row r="41" spans="1:8" ht="15" customHeight="1">
      <c r="A41" s="13">
        <v>34</v>
      </c>
      <c r="B41" s="24" t="s">
        <v>37</v>
      </c>
      <c r="C41" s="24" t="s">
        <v>9</v>
      </c>
      <c r="D41" s="25" t="s">
        <v>47</v>
      </c>
      <c r="E41" s="26">
        <v>7</v>
      </c>
      <c r="F41" s="27" t="s">
        <v>48</v>
      </c>
      <c r="G41" s="28">
        <v>0</v>
      </c>
      <c r="H41" s="28">
        <f t="shared" si="1"/>
        <v>0</v>
      </c>
    </row>
    <row r="42" spans="1:8" ht="15" customHeight="1">
      <c r="A42" s="13">
        <v>35</v>
      </c>
      <c r="B42" s="24" t="s">
        <v>37</v>
      </c>
      <c r="C42" s="24" t="s">
        <v>9</v>
      </c>
      <c r="D42" s="25" t="s">
        <v>50</v>
      </c>
      <c r="E42" s="26">
        <v>14</v>
      </c>
      <c r="F42" s="27" t="s">
        <v>44</v>
      </c>
      <c r="G42" s="28">
        <v>0</v>
      </c>
      <c r="H42" s="28">
        <f t="shared" si="1"/>
        <v>0</v>
      </c>
    </row>
    <row r="43" spans="1:8" ht="15" customHeight="1">
      <c r="A43" s="13">
        <v>36</v>
      </c>
      <c r="B43" s="24" t="s">
        <v>37</v>
      </c>
      <c r="C43" s="24" t="s">
        <v>9</v>
      </c>
      <c r="D43" s="25" t="s">
        <v>51</v>
      </c>
      <c r="E43" s="26">
        <v>7</v>
      </c>
      <c r="F43" s="27" t="s">
        <v>44</v>
      </c>
      <c r="G43" s="28">
        <v>0</v>
      </c>
      <c r="H43" s="28">
        <f t="shared" si="1"/>
        <v>0</v>
      </c>
    </row>
    <row r="44" spans="1:8" ht="15" customHeight="1">
      <c r="A44" s="13">
        <v>37</v>
      </c>
      <c r="B44" s="24" t="s">
        <v>37</v>
      </c>
      <c r="C44" s="24" t="s">
        <v>9</v>
      </c>
      <c r="D44" s="25" t="s">
        <v>52</v>
      </c>
      <c r="E44" s="26">
        <v>7</v>
      </c>
      <c r="F44" s="27" t="s">
        <v>44</v>
      </c>
      <c r="G44" s="28">
        <v>0</v>
      </c>
      <c r="H44" s="28">
        <f t="shared" si="1"/>
        <v>0</v>
      </c>
    </row>
    <row r="45" spans="1:8" ht="15" customHeight="1">
      <c r="A45" s="13">
        <v>38</v>
      </c>
      <c r="B45" s="24" t="s">
        <v>37</v>
      </c>
      <c r="C45" s="24" t="s">
        <v>9</v>
      </c>
      <c r="D45" s="25" t="s">
        <v>53</v>
      </c>
      <c r="E45" s="26">
        <v>4</v>
      </c>
      <c r="F45" s="27" t="s">
        <v>44</v>
      </c>
      <c r="G45" s="28">
        <v>0</v>
      </c>
      <c r="H45" s="28">
        <f t="shared" si="1"/>
        <v>0</v>
      </c>
    </row>
    <row r="46" spans="1:8" ht="15" customHeight="1">
      <c r="A46" s="13">
        <v>39</v>
      </c>
      <c r="B46" s="24" t="s">
        <v>37</v>
      </c>
      <c r="C46" s="24" t="s">
        <v>9</v>
      </c>
      <c r="D46" s="25" t="s">
        <v>54</v>
      </c>
      <c r="E46" s="26">
        <v>4</v>
      </c>
      <c r="F46" s="27" t="s">
        <v>44</v>
      </c>
      <c r="G46" s="28">
        <v>0</v>
      </c>
      <c r="H46" s="28">
        <f t="shared" si="1"/>
        <v>0</v>
      </c>
    </row>
    <row r="47" spans="1:8" ht="15" customHeight="1">
      <c r="A47" s="13">
        <v>40</v>
      </c>
      <c r="B47" s="24" t="s">
        <v>37</v>
      </c>
      <c r="C47" s="24" t="s">
        <v>9</v>
      </c>
      <c r="D47" s="25" t="s">
        <v>77</v>
      </c>
      <c r="E47" s="26">
        <v>4</v>
      </c>
      <c r="F47" s="27" t="s">
        <v>44</v>
      </c>
      <c r="G47" s="28">
        <v>0</v>
      </c>
      <c r="H47" s="28">
        <f t="shared" si="1"/>
        <v>0</v>
      </c>
    </row>
    <row r="48" spans="1:8" ht="15" customHeight="1">
      <c r="A48" s="13">
        <v>41</v>
      </c>
      <c r="B48" s="24" t="s">
        <v>37</v>
      </c>
      <c r="C48" s="24" t="s">
        <v>9</v>
      </c>
      <c r="D48" s="25" t="s">
        <v>56</v>
      </c>
      <c r="E48" s="26">
        <v>61</v>
      </c>
      <c r="F48" s="27" t="s">
        <v>57</v>
      </c>
      <c r="G48" s="28">
        <v>0</v>
      </c>
      <c r="H48" s="28">
        <f t="shared" si="1"/>
        <v>0</v>
      </c>
    </row>
    <row r="49" spans="1:8" ht="15" customHeight="1">
      <c r="A49" s="13">
        <v>42</v>
      </c>
      <c r="B49" s="24" t="s">
        <v>37</v>
      </c>
      <c r="C49" s="24" t="s">
        <v>9</v>
      </c>
      <c r="D49" s="25" t="s">
        <v>58</v>
      </c>
      <c r="E49" s="26">
        <v>947</v>
      </c>
      <c r="F49" s="27" t="s">
        <v>57</v>
      </c>
      <c r="G49" s="28">
        <v>0</v>
      </c>
      <c r="H49" s="28">
        <f t="shared" si="1"/>
        <v>0</v>
      </c>
    </row>
    <row r="50" spans="1:8" ht="15" customHeight="1">
      <c r="A50" s="13">
        <v>43</v>
      </c>
      <c r="B50" s="24" t="s">
        <v>37</v>
      </c>
      <c r="C50" s="24" t="s">
        <v>9</v>
      </c>
      <c r="D50" s="25" t="s">
        <v>78</v>
      </c>
      <c r="E50" s="26">
        <v>420</v>
      </c>
      <c r="F50" s="27" t="s">
        <v>57</v>
      </c>
      <c r="G50" s="28">
        <v>0</v>
      </c>
      <c r="H50" s="28">
        <f t="shared" si="1"/>
        <v>0</v>
      </c>
    </row>
    <row r="51" spans="1:8" ht="15" customHeight="1">
      <c r="A51" s="13">
        <v>44</v>
      </c>
      <c r="B51" s="24" t="s">
        <v>37</v>
      </c>
      <c r="C51" s="24" t="s">
        <v>9</v>
      </c>
      <c r="D51" s="25" t="s">
        <v>79</v>
      </c>
      <c r="E51" s="26">
        <v>144</v>
      </c>
      <c r="F51" s="27" t="s">
        <v>57</v>
      </c>
      <c r="G51" s="28">
        <v>0</v>
      </c>
      <c r="H51" s="28">
        <f t="shared" si="1"/>
        <v>0</v>
      </c>
    </row>
    <row r="52" spans="1:8" ht="15" customHeight="1">
      <c r="A52" s="13">
        <v>45</v>
      </c>
      <c r="B52" s="24" t="s">
        <v>37</v>
      </c>
      <c r="C52" s="24" t="s">
        <v>9</v>
      </c>
      <c r="D52" s="25" t="s">
        <v>80</v>
      </c>
      <c r="E52" s="26">
        <v>11</v>
      </c>
      <c r="F52" s="27" t="s">
        <v>57</v>
      </c>
      <c r="G52" s="28">
        <v>0</v>
      </c>
      <c r="H52" s="28">
        <f t="shared" si="1"/>
        <v>0</v>
      </c>
    </row>
    <row r="53" spans="1:8" ht="15" customHeight="1">
      <c r="A53" s="13">
        <v>46</v>
      </c>
      <c r="B53" s="24" t="s">
        <v>37</v>
      </c>
      <c r="C53" s="24" t="s">
        <v>9</v>
      </c>
      <c r="D53" s="25" t="s">
        <v>81</v>
      </c>
      <c r="E53" s="26">
        <v>203</v>
      </c>
      <c r="F53" s="27" t="s">
        <v>57</v>
      </c>
      <c r="G53" s="28">
        <v>0</v>
      </c>
      <c r="H53" s="28">
        <f t="shared" si="1"/>
        <v>0</v>
      </c>
    </row>
    <row r="54" spans="1:8" ht="15" customHeight="1">
      <c r="A54" s="13">
        <v>47</v>
      </c>
      <c r="B54" s="24" t="s">
        <v>37</v>
      </c>
      <c r="C54" s="24" t="s">
        <v>9</v>
      </c>
      <c r="D54" s="25" t="s">
        <v>61</v>
      </c>
      <c r="E54" s="26">
        <v>230</v>
      </c>
      <c r="F54" s="27" t="s">
        <v>57</v>
      </c>
      <c r="G54" s="28">
        <v>0</v>
      </c>
      <c r="H54" s="28">
        <f t="shared" si="1"/>
        <v>0</v>
      </c>
    </row>
    <row r="55" spans="1:8" ht="15" customHeight="1">
      <c r="A55" s="13">
        <v>48</v>
      </c>
      <c r="B55" s="24" t="s">
        <v>37</v>
      </c>
      <c r="C55" s="24" t="s">
        <v>9</v>
      </c>
      <c r="D55" s="25" t="s">
        <v>82</v>
      </c>
      <c r="E55" s="26">
        <v>6</v>
      </c>
      <c r="F55" s="27" t="s">
        <v>64</v>
      </c>
      <c r="G55" s="28">
        <v>0</v>
      </c>
      <c r="H55" s="28">
        <f t="shared" si="1"/>
        <v>0</v>
      </c>
    </row>
    <row r="56" spans="1:8" ht="15" customHeight="1">
      <c r="A56" s="13">
        <v>49</v>
      </c>
      <c r="B56" s="24" t="s">
        <v>37</v>
      </c>
      <c r="C56" s="24" t="s">
        <v>9</v>
      </c>
      <c r="D56" s="25" t="s">
        <v>65</v>
      </c>
      <c r="E56" s="26">
        <v>1</v>
      </c>
      <c r="F56" s="27" t="s">
        <v>64</v>
      </c>
      <c r="G56" s="28">
        <v>0</v>
      </c>
      <c r="H56" s="28">
        <f t="shared" si="1"/>
        <v>0</v>
      </c>
    </row>
    <row r="57" spans="1:8" ht="15" customHeight="1">
      <c r="A57" s="13">
        <v>50</v>
      </c>
      <c r="B57" s="24" t="s">
        <v>37</v>
      </c>
      <c r="C57" s="24" t="s">
        <v>9</v>
      </c>
      <c r="D57" s="25" t="s">
        <v>83</v>
      </c>
      <c r="E57" s="26">
        <v>9</v>
      </c>
      <c r="F57" s="27" t="s">
        <v>64</v>
      </c>
      <c r="G57" s="28">
        <v>0</v>
      </c>
      <c r="H57" s="28">
        <f t="shared" si="1"/>
        <v>0</v>
      </c>
    </row>
    <row r="58" spans="1:8" ht="15" customHeight="1">
      <c r="A58" s="13">
        <v>51</v>
      </c>
      <c r="B58" s="24" t="s">
        <v>37</v>
      </c>
      <c r="C58" s="24" t="s">
        <v>9</v>
      </c>
      <c r="D58" s="25" t="s">
        <v>66</v>
      </c>
      <c r="E58" s="26">
        <v>1</v>
      </c>
      <c r="F58" s="27" t="s">
        <v>67</v>
      </c>
      <c r="G58" s="28">
        <v>0</v>
      </c>
      <c r="H58" s="28">
        <f t="shared" si="1"/>
        <v>0</v>
      </c>
    </row>
    <row r="59" spans="1:8" ht="15" customHeight="1">
      <c r="A59" s="13">
        <v>52</v>
      </c>
      <c r="B59" s="24" t="s">
        <v>37</v>
      </c>
      <c r="C59" s="24" t="s">
        <v>9</v>
      </c>
      <c r="D59" s="25" t="s">
        <v>68</v>
      </c>
      <c r="E59" s="26">
        <v>9</v>
      </c>
      <c r="F59" s="27" t="s">
        <v>44</v>
      </c>
      <c r="G59" s="28">
        <v>0</v>
      </c>
      <c r="H59" s="28">
        <f t="shared" si="1"/>
        <v>0</v>
      </c>
    </row>
    <row r="62" ht="14.25" thickBot="1"/>
    <row r="63" spans="5:8" ht="13.5">
      <c r="E63" s="42" t="s">
        <v>38</v>
      </c>
      <c r="F63" s="43"/>
      <c r="G63" s="37" t="s">
        <v>84</v>
      </c>
      <c r="H63" s="38">
        <f>SUM(H7:H29)</f>
        <v>0</v>
      </c>
    </row>
    <row r="64" spans="5:8" ht="13.5">
      <c r="E64" s="44"/>
      <c r="F64" s="45"/>
      <c r="G64" s="30" t="s">
        <v>85</v>
      </c>
      <c r="H64" s="39">
        <f>H63*0.23</f>
        <v>0</v>
      </c>
    </row>
    <row r="65" spans="5:8" ht="14.25" thickBot="1">
      <c r="E65" s="46"/>
      <c r="F65" s="47"/>
      <c r="G65" s="40" t="s">
        <v>86</v>
      </c>
      <c r="H65" s="41">
        <f>H63+H64</f>
        <v>0</v>
      </c>
    </row>
    <row r="66" spans="5:8" ht="13.5">
      <c r="E66" s="42" t="s">
        <v>69</v>
      </c>
      <c r="F66" s="43"/>
      <c r="G66" s="37" t="s">
        <v>84</v>
      </c>
      <c r="H66" s="38">
        <f>SUM(H31:H59)</f>
        <v>0</v>
      </c>
    </row>
    <row r="67" spans="5:8" ht="13.5">
      <c r="E67" s="44"/>
      <c r="F67" s="45"/>
      <c r="G67" s="30" t="s">
        <v>85</v>
      </c>
      <c r="H67" s="39">
        <f>H66*0.23</f>
        <v>0</v>
      </c>
    </row>
    <row r="68" spans="5:8" ht="14.25" thickBot="1">
      <c r="E68" s="46"/>
      <c r="F68" s="47"/>
      <c r="G68" s="40" t="s">
        <v>86</v>
      </c>
      <c r="H68" s="41">
        <f>H66+H67</f>
        <v>0</v>
      </c>
    </row>
    <row r="71" ht="13.5">
      <c r="F71" s="9"/>
    </row>
  </sheetData>
  <sheetProtection/>
  <mergeCells count="2">
    <mergeCell ref="E63:F65"/>
    <mergeCell ref="E66:F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1">
      <selection activeCell="F24" sqref="F24"/>
    </sheetView>
  </sheetViews>
  <sheetFormatPr defaultColWidth="8.796875" defaultRowHeight="14.25"/>
  <cols>
    <col min="1" max="1" width="20.59765625" style="0" customWidth="1"/>
    <col min="2" max="2" width="60.59765625" style="0" customWidth="1"/>
    <col min="3" max="3" width="14.59765625" style="0" customWidth="1"/>
    <col min="4" max="4" width="7.59765625" style="0" customWidth="1"/>
  </cols>
  <sheetData>
    <row r="1" ht="19.5" customHeight="1">
      <c r="B1" s="1" t="s">
        <v>0</v>
      </c>
    </row>
    <row r="2" spans="1:2" ht="15" customHeight="1">
      <c r="A2" s="2" t="s">
        <v>1</v>
      </c>
      <c r="B2" s="3" t="s">
        <v>2</v>
      </c>
    </row>
    <row r="3" spans="1:2" ht="15" customHeight="1">
      <c r="A3" s="2" t="s">
        <v>3</v>
      </c>
      <c r="B3" s="3" t="s">
        <v>4</v>
      </c>
    </row>
    <row r="4" spans="1:2" ht="15" customHeight="1">
      <c r="A4" s="2" t="s">
        <v>5</v>
      </c>
      <c r="B4" s="3"/>
    </row>
    <row r="5" spans="1:2" ht="15" customHeight="1">
      <c r="A5" s="2" t="s">
        <v>6</v>
      </c>
      <c r="B5" s="3" t="s">
        <v>7</v>
      </c>
    </row>
    <row r="6" spans="1:2" ht="15" customHeight="1">
      <c r="A6" s="4" t="s">
        <v>8</v>
      </c>
      <c r="B6" s="5" t="s">
        <v>9</v>
      </c>
    </row>
    <row r="7" spans="1:2" ht="15" customHeight="1">
      <c r="A7" s="4" t="s">
        <v>10</v>
      </c>
      <c r="B7" s="5" t="s">
        <v>11</v>
      </c>
    </row>
    <row r="8" ht="15" customHeight="1">
      <c r="A8" s="5"/>
    </row>
    <row r="9" ht="19.5" customHeight="1">
      <c r="A9" s="5"/>
    </row>
    <row r="10" spans="1:2" ht="15" customHeight="1">
      <c r="A10" s="4" t="s">
        <v>12</v>
      </c>
      <c r="B10" s="5"/>
    </row>
    <row r="11" spans="1:2" ht="15" customHeight="1">
      <c r="A11" s="4" t="s">
        <v>13</v>
      </c>
      <c r="B11" s="5"/>
    </row>
    <row r="12" spans="1:2" ht="15" customHeight="1">
      <c r="A12" s="4" t="s">
        <v>14</v>
      </c>
      <c r="B12" s="5"/>
    </row>
    <row r="13" spans="1:2" ht="15" customHeight="1">
      <c r="A13" s="4" t="s">
        <v>5</v>
      </c>
      <c r="B13" s="5"/>
    </row>
    <row r="14" ht="15" customHeight="1">
      <c r="A14" s="5"/>
    </row>
    <row r="15" spans="2:4" ht="15" customHeight="1">
      <c r="B15" s="4" t="s">
        <v>15</v>
      </c>
      <c r="C15" s="6"/>
      <c r="D15" s="5" t="s">
        <v>16</v>
      </c>
    </row>
    <row r="16" spans="2:4" ht="15" customHeight="1">
      <c r="B16" s="4" t="s">
        <v>17</v>
      </c>
      <c r="C16" s="6"/>
      <c r="D16" s="5" t="s">
        <v>16</v>
      </c>
    </row>
    <row r="17" spans="2:4" ht="24.75" customHeight="1">
      <c r="B17" s="4" t="s">
        <v>18</v>
      </c>
      <c r="C17" s="6"/>
      <c r="D17" s="5" t="s">
        <v>16</v>
      </c>
    </row>
    <row r="18" ht="15" customHeight="1">
      <c r="A18" s="5"/>
    </row>
    <row r="19" ht="1.5" customHeight="1">
      <c r="A19" s="5"/>
    </row>
    <row r="20" ht="34.5" customHeight="1">
      <c r="B20" s="7" t="s">
        <v>19</v>
      </c>
    </row>
    <row r="21" spans="2:4" ht="15" customHeight="1">
      <c r="B21" s="4" t="s">
        <v>20</v>
      </c>
      <c r="C21" s="6"/>
      <c r="D21" s="5" t="s">
        <v>21</v>
      </c>
    </row>
    <row r="22" spans="2:4" ht="15" customHeight="1">
      <c r="B22" s="4" t="s">
        <v>22</v>
      </c>
      <c r="C22" s="6"/>
      <c r="D22" s="5" t="s">
        <v>23</v>
      </c>
    </row>
    <row r="23" spans="2:4" ht="15" customHeight="1">
      <c r="B23" s="4" t="s">
        <v>24</v>
      </c>
      <c r="C23" s="6"/>
      <c r="D23" s="5" t="s">
        <v>23</v>
      </c>
    </row>
    <row r="24" spans="2:4" ht="15" customHeight="1">
      <c r="B24" s="4" t="s">
        <v>25</v>
      </c>
      <c r="C24" s="6"/>
      <c r="D24" s="5" t="s">
        <v>23</v>
      </c>
    </row>
    <row r="25" spans="2:4" ht="15" customHeight="1">
      <c r="B25" s="4" t="s">
        <v>26</v>
      </c>
      <c r="C25" s="6"/>
      <c r="D25" s="5" t="s">
        <v>23</v>
      </c>
    </row>
    <row r="26" spans="2:4" ht="15" customHeight="1">
      <c r="B26" s="4" t="s">
        <v>27</v>
      </c>
      <c r="C26" s="6"/>
      <c r="D26" s="5" t="s">
        <v>23</v>
      </c>
    </row>
    <row r="27" ht="15" customHeight="1">
      <c r="A27" s="5"/>
    </row>
    <row r="28" ht="15" customHeight="1">
      <c r="A28" s="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Andrzej Sz</cp:lastModifiedBy>
  <dcterms:created xsi:type="dcterms:W3CDTF">2018-06-29T09:27:07Z</dcterms:created>
  <dcterms:modified xsi:type="dcterms:W3CDTF">2018-09-06T08:47:31Z</dcterms:modified>
  <cp:category/>
  <cp:version/>
  <cp:contentType/>
  <cp:contentStatus/>
</cp:coreProperties>
</file>