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OFERTA" sheetId="1" r:id="rId1"/>
  </sheets>
  <definedNames>
    <definedName name="_xlnm.Print_Area" localSheetId="0">'OFERTA'!$A$1:$F$52</definedName>
  </definedNames>
  <calcPr fullCalcOnLoad="1"/>
</workbook>
</file>

<file path=xl/sharedStrings.xml><?xml version="1.0" encoding="utf-8"?>
<sst xmlns="http://schemas.openxmlformats.org/spreadsheetml/2006/main" count="148" uniqueCount="107">
  <si>
    <t>Lp</t>
  </si>
  <si>
    <t>Opis</t>
  </si>
  <si>
    <t>Cena jednostkowa</t>
  </si>
  <si>
    <t>Razem</t>
  </si>
  <si>
    <t xml:space="preserve"> 1. 1. 1.</t>
  </si>
  <si>
    <t>Rozebranie chodników,wysepek przystankowych i przejść dla pieszych z płyt betonowych 50x50x7 cm na podsypce cem.piaskowej Spec. D-01.02.04</t>
  </si>
  <si>
    <t xml:space="preserve"> 1. 1. 2.</t>
  </si>
  <si>
    <t>Mechaniczne rozebranie podbudowy betonowej o grubości 12 cm. Specyf. D-01.02.04</t>
  </si>
  <si>
    <t xml:space="preserve"> 1. 1. 3.</t>
  </si>
  <si>
    <t>Roboty remontowe - cięcie piłą nawierzchni bitumicznych na gł. 6-10 cm  (Specyf. D-01.02.04)</t>
  </si>
  <si>
    <t xml:space="preserve"> 1. 1. 4.</t>
  </si>
  <si>
    <t>Mechaniczne rozebranie nawierzchni z mieszanek mineralno-bitumicznych o grubości 3 cm. ( Specyf. D-01.02.04)</t>
  </si>
  <si>
    <t xml:space="preserve"> 1. 1. 5.</t>
  </si>
  <si>
    <t>Mechaniczne rozebranie nawierzchni z mieszanek mineralno-bitumicznych o grubości za każdy dalszy 1 cm. (+7  cm)  (Specyf. D-01.02.04)</t>
  </si>
  <si>
    <t xml:space="preserve"> 1. 1. 6.</t>
  </si>
  <si>
    <t>Mechaniczne rozebranie nawierzchni z tłucznia kamiennego o grub. 15 cm</t>
  </si>
  <si>
    <t xml:space="preserve"> 1. 1. 7.</t>
  </si>
  <si>
    <t>Mechaniczne rozebranie nawierzchni z tłucznia kamiennego - każdy dalszy 1 cm grub. (+10cm) Spec. D-01.02.04</t>
  </si>
  <si>
    <t xml:space="preserve"> 1. 1. 8.</t>
  </si>
  <si>
    <t>Zaladowanie gruzu koparko-ladowarka przy obsludze na zmiane robocza przez 3 samochody samowyladowcze Specyf. D-01.02.04</t>
  </si>
  <si>
    <t xml:space="preserve"> 1. 1. 9.</t>
  </si>
  <si>
    <t>Wywiezienie gruzu z terenu rozbiorki przy mechanicznym zaladowaniu i wyladowaniu samochodem samowyladowczym na odleg. 1 km Specyf. D-01.02.04</t>
  </si>
  <si>
    <t xml:space="preserve"> 1. 1.10.</t>
  </si>
  <si>
    <t>Wywiezienie gruzu z terenu rozbiórki przy mechanicznym załadowaniu i wyładowaniu, nakłady uzupełniające na każdy dalszy rozpoczęty km odległości transportu ponad 1 km. (odl. +  km okresli oferent)  Specyf. D-01.02.04</t>
  </si>
  <si>
    <t xml:space="preserve"> 1. 1.11.</t>
  </si>
  <si>
    <t>Roboty ziemne wyk.koparkami podsiębiernymi 0.40 m3 w ziemi kat.I-III uprzednio zmagazynowanej w hałdach z transportem urobku samochodami samowyładowczymi na odl.do 1 km Specyf. D-04.01.01</t>
  </si>
  <si>
    <t xml:space="preserve"> 1. 1.12.</t>
  </si>
  <si>
    <t>Nakłady uzupełniające do tablic 0201-0213 za każde dalsze rozpoczęte 0,5 km odległości transportu ponad 1 km samochodami samowyładowczymi do 5 t, po drogach utwardzonych, grunt kategorii III-IV.  (odl. +  km określi oferent ) Specyf. D-04.01.01</t>
  </si>
  <si>
    <t xml:space="preserve"> 1. 2. 1.</t>
  </si>
  <si>
    <t>Rowki pod krawężniki i ławy krawężnikowe o wymiarach 40x40 cm, kategoria gruntu III-IV. Specyf. D-08.01.01</t>
  </si>
  <si>
    <t xml:space="preserve"> 1. 2. 2.</t>
  </si>
  <si>
    <t>Ławy betonowe z oporem pod krawężniki. (B15)  Specyf. D-08.01.01</t>
  </si>
  <si>
    <t xml:space="preserve"> 1. 2. 3.</t>
  </si>
  <si>
    <t>Ławy pod krawężniki, dodatek za wykonanie ławy betonowej na łukach o promieniu do 40 m. Specyf. D-08.01.01</t>
  </si>
  <si>
    <t xml:space="preserve"> 1. 2. 4.</t>
  </si>
  <si>
    <t>Krawężniki betonowe wystające o wym. 15x30 cm na podsypce cem.piaskowej Spec. D-08.01.01 (leżące)</t>
  </si>
  <si>
    <t xml:space="preserve"> 1. 2. 5.</t>
  </si>
  <si>
    <t>Krawężniki betonowe wystające o wym. 15x22 cm na podsypce cem.piaskowej Spec. D-08.01.01.</t>
  </si>
  <si>
    <t xml:space="preserve"> 1. 2. 6.</t>
  </si>
  <si>
    <t>Krawężniki betonowe wtopione o wym. 12x25 cm na podsypce piaskowej  Spec. D-08.01.01</t>
  </si>
  <si>
    <t xml:space="preserve"> 1. 2. 7.</t>
  </si>
  <si>
    <t>Krawężniki betonowe, dodatek za ustawienie krawężników na łukach o promieniu do 10 m. Specyf. D-08.01.01</t>
  </si>
  <si>
    <t xml:space="preserve"> 1. 2. 8.</t>
  </si>
  <si>
    <t>Rowki pod obrzeże   i   ławy  o wymiarach 30x30 cm, kategoria gruntu III-IV. (D-08.03.01</t>
  </si>
  <si>
    <t xml:space="preserve"> 1. 2. 9.</t>
  </si>
  <si>
    <t>Ława pod obrzeża betonowa z oporem B15 Specyf. D-08.03.01</t>
  </si>
  <si>
    <t xml:space="preserve"> 1. 2.10.</t>
  </si>
  <si>
    <t>Obrzeża betonowe o wym. 20x5 cm na podsypce piaskowej z wyp.spoin zaprawą cem. Spec. D-08.03.01</t>
  </si>
  <si>
    <t xml:space="preserve"> 1. 3. 1.</t>
  </si>
  <si>
    <t>Ręczne wykonywanie koryt na całej szerokości jezdni i chodników, głębokość 20 cm, kategoria gruntu III-VI. Specyf. D-04.01.01</t>
  </si>
  <si>
    <t xml:space="preserve"> 1. 3. 2.</t>
  </si>
  <si>
    <t>Ręczne wykonanie koryta na całej szerokości jezdni i chodników w gruncie kat.III-IV - za każde dalsze 5 cm głebok. (2 dopłaty) SPECYF. D-04.01.01</t>
  </si>
  <si>
    <t xml:space="preserve"> 1. 3. 3.</t>
  </si>
  <si>
    <t>Podbudowy betonowe bez dylatacji, grubość warstwy po zagęszczeniu 12 cm. (B-6) Specyf.D-04.06.01</t>
  </si>
  <si>
    <t xml:space="preserve"> 1. 3. 4.</t>
  </si>
  <si>
    <t>Podbudowa betonowa bez dylatacji - za każdy dalszy 1 cm grub.warstwy po zagęszczeniu B-6  (+3cm)  Spec. D-04.06.01</t>
  </si>
  <si>
    <t xml:space="preserve"> 1. 3. 5.</t>
  </si>
  <si>
    <t>Pielęgnacja podbudowy z mieszanki betonowej i z gruntu stabilizowanego cementem, pielęgnacja podbudowy piaskiem z polewaniem wodą. Specyf. D-04.06.01</t>
  </si>
  <si>
    <t xml:space="preserve"> 1. 3. 6.</t>
  </si>
  <si>
    <t>Nawierzchnie z kostki betonowej brukowej   kształtu i koloru wg. dostarczenia (mat. inwestora)  grub. 80mm  na podsypce cementowo-piaskowej grubości 50 mm z wypełnieniem spoin zaprawą cementową Specyf. D-05.03.23a</t>
  </si>
  <si>
    <t xml:space="preserve"> 1. 3. 7.</t>
  </si>
  <si>
    <t>Nawierzchnie z kostki betonowej brukowej grubości  dodatek za 1 cm różnicy podsypki cem.-piask  D-05.03.23a</t>
  </si>
  <si>
    <t xml:space="preserve"> 1. 3. 8.</t>
  </si>
  <si>
    <t>Remont cząstkowy nawierzchni z kostki kamiennej nieregularnej o wys. 10 cm na podsypce cem.piaskowej z wyp.spoin zapr.cement. (przełożenie istn. zjazdów i dojść)
Spec. D-05.03.01</t>
  </si>
  <si>
    <t xml:space="preserve"> 1. 4. 1.</t>
  </si>
  <si>
    <t>Regulacja pionowa studzienek dla urządzeń podziemnych - studzienki telefoniczne. Specyf. D-10.00.01</t>
  </si>
  <si>
    <t xml:space="preserve"> 1. 4. 2.</t>
  </si>
  <si>
    <t>Wymiana pokrywy z regulacja pionowa studzieneki dla urządzeń podziemnych - studzienki telefoniczne. Specyf. D-10.00.01</t>
  </si>
  <si>
    <t xml:space="preserve"> 1. 4. 3.</t>
  </si>
  <si>
    <t>Regulacja pionowa studzienek dla urządzeń podziemnych - zawory wodociągowe i gazowe (robocizna razem). Specyf. D-10.00.01</t>
  </si>
  <si>
    <t xml:space="preserve"> 1. 5. 1.</t>
  </si>
  <si>
    <t>Ręczne wykonywanie koryt na całej szerokości jezdni i chodników, głębokość 20 cm, kategoria gruntu III-VI. Specyf. D-04.01.01 (tylko dla odwodnienia zjazdów)</t>
  </si>
  <si>
    <t xml:space="preserve"> 1. 5. 2.</t>
  </si>
  <si>
    <t xml:space="preserve">Ręczne wykonanie koryta na całej szerokości jezdni i chodników w gruncie kat.III-IV - za każde dalsze 5 cm głebok. (3 dopłaty tylko w miejscach zjazdów pod kratami ażżurowymi) SPECYF. D-04.01.01 </t>
  </si>
  <si>
    <t xml:space="preserve"> 1. 5. 3.</t>
  </si>
  <si>
    <t>Nawierzchnia z kruszywa kamiennego - warstwa dolna z kruszywa kam. 4-31,5mm - grub.po zagęszcz.10 cm Spec. D-04.04.02</t>
  </si>
  <si>
    <t xml:space="preserve"> 1. 5. 4.</t>
  </si>
  <si>
    <t>Nawierzchnia z tłucznia kamiennego - warstwa dolna z tłucznia - każdy dalszy 1 cm grub.po zagęszcz. (10 dopłat) Spec. D-04.04.02</t>
  </si>
  <si>
    <t xml:space="preserve"> 1. 5. 5.</t>
  </si>
  <si>
    <t>Ulożenie geowłókniny TYPAR  SF 65 lub równoważnej   Specyf. D-05.03.26a</t>
  </si>
  <si>
    <t xml:space="preserve"> 1. 5. 6.</t>
  </si>
  <si>
    <t>Ułożenie płyt ażurowych  typu "Krata"  o wym. 40x60x10 cm na podsypce żwirowej 2-4mm grub. 5 cm z wypełnieniem wolnych kwadratów w kracie. Spec. D-05.03.23a.</t>
  </si>
  <si>
    <t xml:space="preserve"> 1. 6. 1.</t>
  </si>
  <si>
    <t>Wykonywanie koryt dla wykonania warstwy humusu, głębokość koryta 10 cm, kategoria gruntu II-IV. (Specyf. D-04.01.01)</t>
  </si>
  <si>
    <t xml:space="preserve"> 1. 6. 2.</t>
  </si>
  <si>
    <t>Wykonanie koryta na poszerzeniach jezdni w gruncie kat.II-IV - za każde dalsze 5 cm (+2 dopł.) głębok.koryta Spec. D-04.01.01</t>
  </si>
  <si>
    <t xml:space="preserve"> 1. 6. 3.</t>
  </si>
  <si>
    <t>Roboty ziemne wyk.koparkami podsiębiernymi 0.40 m3 w ziemi kat.I-III uprzednio zmagazynowanej w hałdach z transportem urobku samochodami samowyładowczymi na odl.do 1 km  Specyf. D-04.01.01</t>
  </si>
  <si>
    <t xml:space="preserve"> 1. 6. 4.</t>
  </si>
  <si>
    <t>Nakłady uzupełniające do tablic 0201-0213 za każde dalsze rozpoczęte 0,5 km odległości transportu ponad 1 km samochodami samowyładowczymi do 5 t, po drogach utwardzonych, grunt kategorii III-IV.  (odl.  + km określi oferent ) Specyf. D-04.01.01</t>
  </si>
  <si>
    <t xml:space="preserve"> 1. 6. 5.</t>
  </si>
  <si>
    <t>Humusowanie i obsianie skarp, przy grubości warstwy humusu 5 cm. Specyf. D-09.01.01</t>
  </si>
  <si>
    <t xml:space="preserve"> 1. 6. 6.</t>
  </si>
  <si>
    <t>Humusowanie i obsianie skarp, dodatek za każde następne 5 cm  (+2 dopłaty) humusu. Specyf. D-09.01.01</t>
  </si>
  <si>
    <t xml:space="preserve"> 1. 6. 7.</t>
  </si>
  <si>
    <t>Pielęgnacja ręczna trawników dywanowych na terenie płaskim wykonywanych siewem. Specyf. D-09.01.01</t>
  </si>
  <si>
    <t>BUDOWA CHODNIKA W UL. WIDŁAKOWEJ PO STR. PÓŁNOCNEJ NA ODC. OD POS. NR 22a DO GRANICY MIĘDZY POSESJAMI NR 4 i 6</t>
  </si>
  <si>
    <t xml:space="preserve"> m2</t>
  </si>
  <si>
    <t xml:space="preserve"> m3</t>
  </si>
  <si>
    <t xml:space="preserve"> m</t>
  </si>
  <si>
    <t>m2</t>
  </si>
  <si>
    <t xml:space="preserve"> szt</t>
  </si>
  <si>
    <t>Obiar</t>
  </si>
  <si>
    <t>Podatek VAT</t>
  </si>
  <si>
    <t>jed. miary</t>
  </si>
  <si>
    <t>Razem brutto:</t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</si>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</sst>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 wrapText="1"/>
    </xf>
    <xf numFmtId="164" fontId="1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/>
    </xf>
    <xf numFmtId="2" fontId="22" fillId="0" borderId="20" xfId="0" applyNumberFormat="1" applyFont="1" applyBorder="1" applyAlignment="1">
      <alignment wrapText="1"/>
    </xf>
    <xf numFmtId="2" fontId="2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2" fontId="22" fillId="0" borderId="25" xfId="0" applyNumberFormat="1" applyFont="1" applyBorder="1" applyAlignment="1">
      <alignment horizontal="right"/>
    </xf>
    <xf numFmtId="2" fontId="22" fillId="0" borderId="26" xfId="0" applyNumberFormat="1" applyFont="1" applyBorder="1" applyAlignment="1">
      <alignment horizontal="right"/>
    </xf>
    <xf numFmtId="2" fontId="22" fillId="0" borderId="27" xfId="0" applyNumberFormat="1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27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E61" sqref="E61"/>
    </sheetView>
  </sheetViews>
  <sheetFormatPr defaultColWidth="9.00390625" defaultRowHeight="12.75"/>
  <cols>
    <col min="1" max="1" width="7.375" style="0" customWidth="1"/>
    <col min="2" max="2" width="55.25390625" style="0" customWidth="1"/>
    <col min="3" max="4" width="14.625" style="10" customWidth="1"/>
    <col min="5" max="5" width="12.00390625" style="18" customWidth="1"/>
    <col min="6" max="6" width="12.875" style="11" customWidth="1"/>
  </cols>
  <sheetData>
    <row r="1" spans="1:6" ht="30" customHeight="1" thickBot="1">
      <c r="A1" s="4" t="s">
        <v>0</v>
      </c>
      <c r="B1" s="3" t="s">
        <v>1</v>
      </c>
      <c r="C1" s="7" t="s">
        <v>102</v>
      </c>
      <c r="D1" s="7" t="s">
        <v>104</v>
      </c>
      <c r="E1" s="15" t="s">
        <v>2</v>
      </c>
      <c r="F1" s="12" t="s">
        <v>3</v>
      </c>
    </row>
    <row r="2" spans="1:6" ht="78" customHeight="1">
      <c r="A2" s="5">
        <v>1</v>
      </c>
      <c r="B2" s="2" t="s">
        <v>96</v>
      </c>
      <c r="C2" s="8"/>
      <c r="D2" s="8"/>
      <c r="E2" s="16"/>
      <c r="F2" s="13"/>
    </row>
    <row r="3" spans="1:6" ht="28.5" customHeight="1">
      <c r="A3" s="6" t="s">
        <v>4</v>
      </c>
      <c r="B3" s="1" t="s">
        <v>5</v>
      </c>
      <c r="C3" s="9">
        <v>30</v>
      </c>
      <c r="D3" s="9" t="s">
        <v>97</v>
      </c>
      <c r="E3" s="17"/>
      <c r="F3" s="14">
        <f>ROUND(C3*E3,2)</f>
        <v>0</v>
      </c>
    </row>
    <row r="4" spans="1:6" ht="24" customHeight="1">
      <c r="A4" s="6" t="s">
        <v>6</v>
      </c>
      <c r="B4" s="1" t="s">
        <v>7</v>
      </c>
      <c r="C4" s="9">
        <v>30</v>
      </c>
      <c r="D4" s="9" t="s">
        <v>97</v>
      </c>
      <c r="E4" s="17"/>
      <c r="F4" s="14">
        <f aca="true" t="shared" si="0" ref="F4:F48">ROUND(C4*E4,2)</f>
        <v>0</v>
      </c>
    </row>
    <row r="5" spans="1:6" ht="27.75" customHeight="1">
      <c r="A5" s="6" t="s">
        <v>8</v>
      </c>
      <c r="B5" s="1" t="s">
        <v>9</v>
      </c>
      <c r="C5" s="9">
        <v>262</v>
      </c>
      <c r="D5" s="9" t="s">
        <v>99</v>
      </c>
      <c r="E5" s="17"/>
      <c r="F5" s="14">
        <f t="shared" si="0"/>
        <v>0</v>
      </c>
    </row>
    <row r="6" spans="1:6" ht="23.25" customHeight="1">
      <c r="A6" s="6" t="s">
        <v>10</v>
      </c>
      <c r="B6" s="1" t="s">
        <v>11</v>
      </c>
      <c r="C6" s="9">
        <v>108.36</v>
      </c>
      <c r="D6" s="9" t="s">
        <v>97</v>
      </c>
      <c r="E6" s="17"/>
      <c r="F6" s="14">
        <f t="shared" si="0"/>
        <v>0</v>
      </c>
    </row>
    <row r="7" spans="1:6" ht="25.5" customHeight="1">
      <c r="A7" s="6" t="s">
        <v>12</v>
      </c>
      <c r="B7" s="1" t="s">
        <v>13</v>
      </c>
      <c r="C7" s="9">
        <v>108.36</v>
      </c>
      <c r="D7" s="9" t="s">
        <v>97</v>
      </c>
      <c r="E7" s="17"/>
      <c r="F7" s="14">
        <f t="shared" si="0"/>
        <v>0</v>
      </c>
    </row>
    <row r="8" spans="1:6" ht="21.75" customHeight="1">
      <c r="A8" s="6" t="s">
        <v>14</v>
      </c>
      <c r="B8" s="1" t="s">
        <v>15</v>
      </c>
      <c r="C8" s="9">
        <v>108.36</v>
      </c>
      <c r="D8" s="9" t="s">
        <v>97</v>
      </c>
      <c r="E8" s="17"/>
      <c r="F8" s="14">
        <f t="shared" si="0"/>
        <v>0</v>
      </c>
    </row>
    <row r="9" spans="1:6" ht="23.25" customHeight="1">
      <c r="A9" s="6" t="s">
        <v>16</v>
      </c>
      <c r="B9" s="1" t="s">
        <v>17</v>
      </c>
      <c r="C9" s="9">
        <v>108.36</v>
      </c>
      <c r="D9" s="9" t="s">
        <v>97</v>
      </c>
      <c r="E9" s="17"/>
      <c r="F9" s="14">
        <f t="shared" si="0"/>
        <v>0</v>
      </c>
    </row>
    <row r="10" spans="1:6" ht="23.25" customHeight="1">
      <c r="A10" s="6" t="s">
        <v>18</v>
      </c>
      <c r="B10" s="1" t="s">
        <v>19</v>
      </c>
      <c r="C10" s="9">
        <v>65.439</v>
      </c>
      <c r="D10" s="9" t="s">
        <v>98</v>
      </c>
      <c r="E10" s="17"/>
      <c r="F10" s="14">
        <f t="shared" si="0"/>
        <v>0</v>
      </c>
    </row>
    <row r="11" spans="1:6" ht="36.75" customHeight="1">
      <c r="A11" s="6" t="s">
        <v>20</v>
      </c>
      <c r="B11" s="1" t="s">
        <v>21</v>
      </c>
      <c r="C11" s="9">
        <v>65.439</v>
      </c>
      <c r="D11" s="9" t="s">
        <v>98</v>
      </c>
      <c r="E11" s="17"/>
      <c r="F11" s="14">
        <f t="shared" si="0"/>
        <v>0</v>
      </c>
    </row>
    <row r="12" spans="1:6" ht="51" customHeight="1">
      <c r="A12" s="6" t="s">
        <v>22</v>
      </c>
      <c r="B12" s="1" t="s">
        <v>23</v>
      </c>
      <c r="C12" s="9">
        <v>65.439</v>
      </c>
      <c r="D12" s="9" t="s">
        <v>98</v>
      </c>
      <c r="E12" s="17"/>
      <c r="F12" s="14">
        <f t="shared" si="0"/>
        <v>0</v>
      </c>
    </row>
    <row r="13" spans="1:6" ht="38.25" customHeight="1">
      <c r="A13" s="6" t="s">
        <v>24</v>
      </c>
      <c r="B13" s="1" t="s">
        <v>25</v>
      </c>
      <c r="C13" s="9">
        <v>181.617</v>
      </c>
      <c r="D13" s="9" t="s">
        <v>98</v>
      </c>
      <c r="E13" s="17"/>
      <c r="F13" s="14">
        <f t="shared" si="0"/>
        <v>0</v>
      </c>
    </row>
    <row r="14" spans="1:6" ht="47.25" customHeight="1">
      <c r="A14" s="6" t="s">
        <v>26</v>
      </c>
      <c r="B14" s="1" t="s">
        <v>27</v>
      </c>
      <c r="C14" s="9">
        <v>181.617</v>
      </c>
      <c r="D14" s="9" t="s">
        <v>98</v>
      </c>
      <c r="E14" s="17"/>
      <c r="F14" s="14">
        <f t="shared" si="0"/>
        <v>0</v>
      </c>
    </row>
    <row r="15" spans="1:6" ht="33" customHeight="1">
      <c r="A15" s="6" t="s">
        <v>28</v>
      </c>
      <c r="B15" s="1" t="s">
        <v>29</v>
      </c>
      <c r="C15" s="9">
        <v>287</v>
      </c>
      <c r="D15" s="9" t="s">
        <v>99</v>
      </c>
      <c r="E15" s="17"/>
      <c r="F15" s="14">
        <f t="shared" si="0"/>
        <v>0</v>
      </c>
    </row>
    <row r="16" spans="1:6" ht="21.75" customHeight="1">
      <c r="A16" s="6" t="s">
        <v>30</v>
      </c>
      <c r="B16" s="1" t="s">
        <v>31</v>
      </c>
      <c r="C16" s="9">
        <v>17.52</v>
      </c>
      <c r="D16" s="9" t="s">
        <v>98</v>
      </c>
      <c r="E16" s="17"/>
      <c r="F16" s="14">
        <f t="shared" si="0"/>
        <v>0</v>
      </c>
    </row>
    <row r="17" spans="1:6" ht="33" customHeight="1">
      <c r="A17" s="6" t="s">
        <v>32</v>
      </c>
      <c r="B17" s="1" t="s">
        <v>33</v>
      </c>
      <c r="C17" s="9">
        <v>1.68</v>
      </c>
      <c r="D17" s="9" t="s">
        <v>98</v>
      </c>
      <c r="E17" s="17"/>
      <c r="F17" s="14">
        <f t="shared" si="0"/>
        <v>0</v>
      </c>
    </row>
    <row r="18" spans="1:6" ht="33" customHeight="1">
      <c r="A18" s="6" t="s">
        <v>34</v>
      </c>
      <c r="B18" s="1" t="s">
        <v>35</v>
      </c>
      <c r="C18" s="9">
        <v>16</v>
      </c>
      <c r="D18" s="9" t="s">
        <v>99</v>
      </c>
      <c r="E18" s="17"/>
      <c r="F18" s="14">
        <f t="shared" si="0"/>
        <v>0</v>
      </c>
    </row>
    <row r="19" spans="1:6" ht="33" customHeight="1">
      <c r="A19" s="6" t="s">
        <v>36</v>
      </c>
      <c r="B19" s="1" t="s">
        <v>37</v>
      </c>
      <c r="C19" s="9">
        <v>253</v>
      </c>
      <c r="D19" s="9" t="s">
        <v>99</v>
      </c>
      <c r="E19" s="17"/>
      <c r="F19" s="14">
        <f t="shared" si="0"/>
        <v>0</v>
      </c>
    </row>
    <row r="20" spans="1:6" ht="21.75" customHeight="1">
      <c r="A20" s="6" t="s">
        <v>38</v>
      </c>
      <c r="B20" s="1" t="s">
        <v>39</v>
      </c>
      <c r="C20" s="9">
        <v>18</v>
      </c>
      <c r="D20" s="9" t="s">
        <v>99</v>
      </c>
      <c r="E20" s="17"/>
      <c r="F20" s="14">
        <f t="shared" si="0"/>
        <v>0</v>
      </c>
    </row>
    <row r="21" spans="1:6" ht="33" customHeight="1">
      <c r="A21" s="6" t="s">
        <v>40</v>
      </c>
      <c r="B21" s="1" t="s">
        <v>41</v>
      </c>
      <c r="C21" s="9">
        <v>28</v>
      </c>
      <c r="D21" s="9" t="s">
        <v>99</v>
      </c>
      <c r="E21" s="17"/>
      <c r="F21" s="14">
        <f t="shared" si="0"/>
        <v>0</v>
      </c>
    </row>
    <row r="22" spans="1:6" ht="21.75" customHeight="1">
      <c r="A22" s="6" t="s">
        <v>42</v>
      </c>
      <c r="B22" s="1" t="s">
        <v>43</v>
      </c>
      <c r="C22" s="9">
        <v>262.1</v>
      </c>
      <c r="D22" s="9" t="s">
        <v>99</v>
      </c>
      <c r="E22" s="17"/>
      <c r="F22" s="14">
        <f t="shared" si="0"/>
        <v>0</v>
      </c>
    </row>
    <row r="23" spans="1:6" ht="21.75" customHeight="1">
      <c r="A23" s="6" t="s">
        <v>44</v>
      </c>
      <c r="B23" s="1" t="s">
        <v>45</v>
      </c>
      <c r="C23" s="9">
        <v>6.362</v>
      </c>
      <c r="D23" s="9" t="s">
        <v>98</v>
      </c>
      <c r="E23" s="17"/>
      <c r="F23" s="14">
        <f t="shared" si="0"/>
        <v>0</v>
      </c>
    </row>
    <row r="24" spans="1:6" ht="33" customHeight="1">
      <c r="A24" s="6" t="s">
        <v>46</v>
      </c>
      <c r="B24" s="1" t="s">
        <v>47</v>
      </c>
      <c r="C24" s="9">
        <v>262.1</v>
      </c>
      <c r="D24" s="9" t="s">
        <v>99</v>
      </c>
      <c r="E24" s="17"/>
      <c r="F24" s="14">
        <f t="shared" si="0"/>
        <v>0</v>
      </c>
    </row>
    <row r="25" spans="1:6" ht="33" customHeight="1">
      <c r="A25" s="6" t="s">
        <v>48</v>
      </c>
      <c r="B25" s="1" t="s">
        <v>49</v>
      </c>
      <c r="C25" s="9">
        <v>476.35</v>
      </c>
      <c r="D25" s="9" t="s">
        <v>97</v>
      </c>
      <c r="E25" s="17"/>
      <c r="F25" s="14">
        <f t="shared" si="0"/>
        <v>0</v>
      </c>
    </row>
    <row r="26" spans="1:6" ht="42.75" customHeight="1">
      <c r="A26" s="6" t="s">
        <v>50</v>
      </c>
      <c r="B26" s="1" t="s">
        <v>51</v>
      </c>
      <c r="C26" s="9">
        <v>476.35</v>
      </c>
      <c r="D26" s="9" t="s">
        <v>97</v>
      </c>
      <c r="E26" s="17"/>
      <c r="F26" s="14">
        <f t="shared" si="0"/>
        <v>0</v>
      </c>
    </row>
    <row r="27" spans="1:6" ht="33" customHeight="1">
      <c r="A27" s="6" t="s">
        <v>52</v>
      </c>
      <c r="B27" s="1" t="s">
        <v>53</v>
      </c>
      <c r="C27" s="9">
        <v>476.35</v>
      </c>
      <c r="D27" s="9" t="s">
        <v>97</v>
      </c>
      <c r="E27" s="17"/>
      <c r="F27" s="14">
        <f t="shared" si="0"/>
        <v>0</v>
      </c>
    </row>
    <row r="28" spans="1:6" ht="33" customHeight="1">
      <c r="A28" s="6" t="s">
        <v>54</v>
      </c>
      <c r="B28" s="1" t="s">
        <v>55</v>
      </c>
      <c r="C28" s="9">
        <v>476.35</v>
      </c>
      <c r="D28" s="9" t="s">
        <v>97</v>
      </c>
      <c r="E28" s="17"/>
      <c r="F28" s="14">
        <f t="shared" si="0"/>
        <v>0</v>
      </c>
    </row>
    <row r="29" spans="1:6" ht="42.75" customHeight="1">
      <c r="A29" s="6" t="s">
        <v>56</v>
      </c>
      <c r="B29" s="1" t="s">
        <v>57</v>
      </c>
      <c r="C29" s="9">
        <v>476.35</v>
      </c>
      <c r="D29" s="9" t="s">
        <v>97</v>
      </c>
      <c r="E29" s="17"/>
      <c r="F29" s="14">
        <f t="shared" si="0"/>
        <v>0</v>
      </c>
    </row>
    <row r="30" spans="1:6" ht="63.75" customHeight="1">
      <c r="A30" s="6" t="s">
        <v>58</v>
      </c>
      <c r="B30" s="1" t="s">
        <v>59</v>
      </c>
      <c r="C30" s="9">
        <v>476.35</v>
      </c>
      <c r="D30" s="9" t="s">
        <v>97</v>
      </c>
      <c r="E30" s="17"/>
      <c r="F30" s="14">
        <f t="shared" si="0"/>
        <v>0</v>
      </c>
    </row>
    <row r="31" spans="1:6" ht="33" customHeight="1">
      <c r="A31" s="6" t="s">
        <v>60</v>
      </c>
      <c r="B31" s="1" t="s">
        <v>61</v>
      </c>
      <c r="C31" s="9">
        <v>-476.35</v>
      </c>
      <c r="D31" s="21" t="s">
        <v>100</v>
      </c>
      <c r="E31" s="17"/>
      <c r="F31" s="14">
        <f t="shared" si="0"/>
        <v>0</v>
      </c>
    </row>
    <row r="32" spans="1:6" ht="49.5" customHeight="1">
      <c r="A32" s="6" t="s">
        <v>62</v>
      </c>
      <c r="B32" s="1" t="s">
        <v>63</v>
      </c>
      <c r="C32" s="9">
        <v>17.8</v>
      </c>
      <c r="D32" s="9" t="s">
        <v>97</v>
      </c>
      <c r="E32" s="17"/>
      <c r="F32" s="14">
        <f t="shared" si="0"/>
        <v>0</v>
      </c>
    </row>
    <row r="33" spans="1:6" ht="33" customHeight="1">
      <c r="A33" s="6" t="s">
        <v>64</v>
      </c>
      <c r="B33" s="1" t="s">
        <v>65</v>
      </c>
      <c r="C33" s="9">
        <v>7</v>
      </c>
      <c r="D33" s="9" t="s">
        <v>101</v>
      </c>
      <c r="E33" s="17"/>
      <c r="F33" s="14">
        <f t="shared" si="0"/>
        <v>0</v>
      </c>
    </row>
    <row r="34" spans="1:6" ht="33" customHeight="1">
      <c r="A34" s="6" t="s">
        <v>66</v>
      </c>
      <c r="B34" s="1" t="s">
        <v>67</v>
      </c>
      <c r="C34" s="9">
        <v>1</v>
      </c>
      <c r="D34" s="9" t="s">
        <v>101</v>
      </c>
      <c r="E34" s="17"/>
      <c r="F34" s="14">
        <f t="shared" si="0"/>
        <v>0</v>
      </c>
    </row>
    <row r="35" spans="1:6" ht="42.75" customHeight="1">
      <c r="A35" s="6" t="s">
        <v>68</v>
      </c>
      <c r="B35" s="1" t="s">
        <v>69</v>
      </c>
      <c r="C35" s="9">
        <v>25</v>
      </c>
      <c r="D35" s="9" t="s">
        <v>101</v>
      </c>
      <c r="E35" s="17"/>
      <c r="F35" s="14">
        <f t="shared" si="0"/>
        <v>0</v>
      </c>
    </row>
    <row r="36" spans="1:6" ht="42.75" customHeight="1">
      <c r="A36" s="6" t="s">
        <v>70</v>
      </c>
      <c r="B36" s="1" t="s">
        <v>71</v>
      </c>
      <c r="C36" s="9">
        <v>13</v>
      </c>
      <c r="D36" s="9" t="s">
        <v>97</v>
      </c>
      <c r="E36" s="17"/>
      <c r="F36" s="14">
        <f t="shared" si="0"/>
        <v>0</v>
      </c>
    </row>
    <row r="37" spans="1:6" ht="54" customHeight="1">
      <c r="A37" s="6" t="s">
        <v>72</v>
      </c>
      <c r="B37" s="1" t="s">
        <v>73</v>
      </c>
      <c r="C37" s="9">
        <v>13</v>
      </c>
      <c r="D37" s="9" t="s">
        <v>97</v>
      </c>
      <c r="E37" s="17"/>
      <c r="F37" s="14">
        <f t="shared" si="0"/>
        <v>0</v>
      </c>
    </row>
    <row r="38" spans="1:6" ht="33" customHeight="1">
      <c r="A38" s="6" t="s">
        <v>74</v>
      </c>
      <c r="B38" s="1" t="s">
        <v>75</v>
      </c>
      <c r="C38" s="9">
        <v>122.01</v>
      </c>
      <c r="D38" s="9" t="s">
        <v>97</v>
      </c>
      <c r="E38" s="17"/>
      <c r="F38" s="14">
        <f t="shared" si="0"/>
        <v>0</v>
      </c>
    </row>
    <row r="39" spans="1:6" ht="42.75" customHeight="1">
      <c r="A39" s="6" t="s">
        <v>76</v>
      </c>
      <c r="B39" s="1" t="s">
        <v>77</v>
      </c>
      <c r="C39" s="9">
        <v>122.01</v>
      </c>
      <c r="D39" s="9" t="s">
        <v>97</v>
      </c>
      <c r="E39" s="17"/>
      <c r="F39" s="14">
        <f t="shared" si="0"/>
        <v>0</v>
      </c>
    </row>
    <row r="40" spans="1:6" ht="21.75" customHeight="1">
      <c r="A40" s="6" t="s">
        <v>78</v>
      </c>
      <c r="B40" s="1" t="s">
        <v>79</v>
      </c>
      <c r="C40" s="9">
        <v>211.68</v>
      </c>
      <c r="D40" s="9" t="s">
        <v>97</v>
      </c>
      <c r="E40" s="17"/>
      <c r="F40" s="14">
        <f t="shared" si="0"/>
        <v>0</v>
      </c>
    </row>
    <row r="41" spans="1:6" ht="42.75" customHeight="1">
      <c r="A41" s="6" t="s">
        <v>80</v>
      </c>
      <c r="B41" s="1" t="s">
        <v>81</v>
      </c>
      <c r="C41" s="9">
        <v>116.2</v>
      </c>
      <c r="D41" s="9" t="s">
        <v>97</v>
      </c>
      <c r="E41" s="17"/>
      <c r="F41" s="14">
        <f t="shared" si="0"/>
        <v>0</v>
      </c>
    </row>
    <row r="42" spans="1:6" ht="33" customHeight="1">
      <c r="A42" s="6" t="s">
        <v>82</v>
      </c>
      <c r="B42" s="1" t="s">
        <v>83</v>
      </c>
      <c r="C42" s="9">
        <v>188</v>
      </c>
      <c r="D42" s="9" t="s">
        <v>97</v>
      </c>
      <c r="E42" s="17"/>
      <c r="F42" s="14">
        <f t="shared" si="0"/>
        <v>0</v>
      </c>
    </row>
    <row r="43" spans="1:6" ht="33" customHeight="1">
      <c r="A43" s="6" t="s">
        <v>84</v>
      </c>
      <c r="B43" s="1" t="s">
        <v>85</v>
      </c>
      <c r="C43" s="9">
        <v>188</v>
      </c>
      <c r="D43" s="9" t="s">
        <v>97</v>
      </c>
      <c r="E43" s="17"/>
      <c r="F43" s="14">
        <f t="shared" si="0"/>
        <v>0</v>
      </c>
    </row>
    <row r="44" spans="1:6" ht="34.5" customHeight="1">
      <c r="A44" s="6" t="s">
        <v>86</v>
      </c>
      <c r="B44" s="1" t="s">
        <v>87</v>
      </c>
      <c r="C44" s="9">
        <v>28.2</v>
      </c>
      <c r="D44" s="9" t="s">
        <v>98</v>
      </c>
      <c r="E44" s="17"/>
      <c r="F44" s="14">
        <f t="shared" si="0"/>
        <v>0</v>
      </c>
    </row>
    <row r="45" spans="1:6" ht="48" customHeight="1">
      <c r="A45" s="6" t="s">
        <v>88</v>
      </c>
      <c r="B45" s="1" t="s">
        <v>89</v>
      </c>
      <c r="C45" s="9">
        <v>28.2</v>
      </c>
      <c r="D45" s="9" t="s">
        <v>98</v>
      </c>
      <c r="E45" s="17"/>
      <c r="F45" s="14">
        <f t="shared" si="0"/>
        <v>0</v>
      </c>
    </row>
    <row r="46" spans="1:6" ht="21.75" customHeight="1">
      <c r="A46" s="6" t="s">
        <v>90</v>
      </c>
      <c r="B46" s="1" t="s">
        <v>91</v>
      </c>
      <c r="C46" s="9">
        <v>188</v>
      </c>
      <c r="D46" s="9" t="s">
        <v>97</v>
      </c>
      <c r="E46" s="17"/>
      <c r="F46" s="14">
        <f t="shared" si="0"/>
        <v>0</v>
      </c>
    </row>
    <row r="47" spans="1:6" ht="33" customHeight="1">
      <c r="A47" s="6" t="s">
        <v>92</v>
      </c>
      <c r="B47" s="1" t="s">
        <v>93</v>
      </c>
      <c r="C47" s="9">
        <v>188</v>
      </c>
      <c r="D47" s="9" t="s">
        <v>97</v>
      </c>
      <c r="E47" s="17"/>
      <c r="F47" s="14">
        <f t="shared" si="0"/>
        <v>0</v>
      </c>
    </row>
    <row r="48" spans="1:6" ht="33" customHeight="1">
      <c r="A48" s="6" t="s">
        <v>94</v>
      </c>
      <c r="B48" s="1" t="s">
        <v>95</v>
      </c>
      <c r="C48" s="9">
        <v>188</v>
      </c>
      <c r="D48" s="9" t="s">
        <v>97</v>
      </c>
      <c r="E48" s="17"/>
      <c r="F48" s="14">
        <f t="shared" si="0"/>
        <v>0</v>
      </c>
    </row>
    <row r="49" spans="1:6" ht="18" customHeight="1">
      <c r="A49" s="22"/>
      <c r="B49" s="23"/>
      <c r="C49" s="24" t="s">
        <v>106</v>
      </c>
      <c r="D49" s="25"/>
      <c r="E49" s="26"/>
      <c r="F49" s="19">
        <f>ROUND(SUM(F3:F48),2)</f>
        <v>0</v>
      </c>
    </row>
    <row r="50" spans="1:6" ht="12.75">
      <c r="A50" s="27" t="s">
        <v>103</v>
      </c>
      <c r="B50" s="28"/>
      <c r="C50" s="28"/>
      <c r="D50" s="28"/>
      <c r="E50" s="29"/>
      <c r="F50" s="20">
        <f>ROUND(F49*0.23,2)</f>
        <v>0</v>
      </c>
    </row>
    <row r="51" spans="1:6" ht="12.75">
      <c r="A51" s="30" t="s">
        <v>105</v>
      </c>
      <c r="B51" s="31"/>
      <c r="C51" s="31"/>
      <c r="D51" s="31"/>
      <c r="E51" s="32"/>
      <c r="F51" s="20">
        <f>ROUND(SUM(F49,F50),2)</f>
        <v>0</v>
      </c>
    </row>
  </sheetData>
  <sheetProtection/>
  <mergeCells count="4">
    <mergeCell ref="A49:B49"/>
    <mergeCell ref="C49:E49"/>
    <mergeCell ref="A50:E50"/>
    <mergeCell ref="A51:E51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swieloch</cp:lastModifiedBy>
  <cp:lastPrinted>2018-08-28T12:55:08Z</cp:lastPrinted>
  <dcterms:created xsi:type="dcterms:W3CDTF">2018-05-19T10:14:50Z</dcterms:created>
  <dcterms:modified xsi:type="dcterms:W3CDTF">2018-08-29T07:17:11Z</dcterms:modified>
  <cp:category/>
  <cp:version/>
  <cp:contentType/>
  <cp:contentStatus/>
</cp:coreProperties>
</file>